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5692741.SBIPENSION\Downloads\"/>
    </mc:Choice>
  </mc:AlternateContent>
  <xr:revisionPtr revIDLastSave="0" documentId="13_ncr:1_{899050A2-F8F4-4D2E-B6EF-2C00A64DD1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me CG" sheetId="1" r:id="rId1"/>
    <sheet name="Scheme SG" sheetId="2" r:id="rId2"/>
    <sheet name="Scheme E - Tier I" sheetId="3" r:id="rId3"/>
    <sheet name="Scheme C - Tier I" sheetId="4" r:id="rId4"/>
    <sheet name="Scheme G - Tier I" sheetId="5" r:id="rId5"/>
    <sheet name="Scheme E - Tier II" sheetId="6" r:id="rId6"/>
    <sheet name="Scheme C - Tier II" sheetId="7" r:id="rId7"/>
    <sheet name="Scheme G - Tier II" sheetId="8" r:id="rId8"/>
    <sheet name="NPS Lite" sheetId="9" r:id="rId9"/>
    <sheet name="Corporate-CG Scheme" sheetId="10" r:id="rId10"/>
    <sheet name="APY" sheetId="11" r:id="rId11"/>
    <sheet name="Scheme A - Tier I" sheetId="12" r:id="rId12"/>
    <sheet name="Scheme  NPS TTS-II" sheetId="14" r:id="rId13"/>
    <sheet name="NPS-II COMPOSITE" sheetId="16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5" i="14" l="1"/>
  <c r="B63" i="12"/>
  <c r="B472" i="11"/>
  <c r="B749" i="10"/>
  <c r="F763" i="10" s="1"/>
  <c r="B285" i="9"/>
  <c r="D299" i="9" s="1"/>
  <c r="D300" i="9" s="1"/>
  <c r="B116" i="8"/>
  <c r="B137" i="7"/>
  <c r="F153" i="7" s="1"/>
  <c r="B253" i="5"/>
  <c r="B310" i="4"/>
  <c r="F324" i="4" s="1"/>
  <c r="B1053" i="2"/>
  <c r="F1072" i="2" s="1"/>
  <c r="B855" i="1"/>
  <c r="F764" i="10"/>
  <c r="F154" i="7"/>
  <c r="F151" i="7"/>
  <c r="D154" i="7"/>
  <c r="D151" i="7"/>
  <c r="F326" i="4"/>
  <c r="F325" i="4"/>
  <c r="D327" i="4"/>
  <c r="D326" i="4"/>
  <c r="D325" i="4"/>
  <c r="F1070" i="2"/>
  <c r="F1069" i="2"/>
  <c r="D1072" i="2"/>
  <c r="D1071" i="2"/>
  <c r="D1068" i="2"/>
  <c r="D1067" i="2"/>
  <c r="E155" i="7"/>
  <c r="C155" i="7"/>
  <c r="E328" i="4"/>
  <c r="C328" i="4"/>
  <c r="E1073" i="2"/>
  <c r="C1073" i="2"/>
  <c r="E878" i="1"/>
  <c r="C878" i="1"/>
  <c r="D763" i="10" l="1"/>
  <c r="D764" i="10"/>
  <c r="F299" i="9"/>
  <c r="F300" i="9" s="1"/>
  <c r="D152" i="7"/>
  <c r="F152" i="7"/>
  <c r="F155" i="7" s="1"/>
  <c r="D153" i="7"/>
  <c r="F327" i="4"/>
  <c r="D324" i="4"/>
  <c r="F328" i="4"/>
  <c r="D1069" i="2"/>
  <c r="F1067" i="2"/>
  <c r="F1073" i="2" s="1"/>
  <c r="F1071" i="2"/>
  <c r="D1070" i="2"/>
  <c r="D1073" i="2" s="1"/>
  <c r="F1068" i="2"/>
  <c r="F877" i="1"/>
  <c r="F873" i="1"/>
  <c r="F869" i="1"/>
  <c r="D874" i="1"/>
  <c r="D870" i="1"/>
  <c r="F876" i="1"/>
  <c r="F872" i="1"/>
  <c r="D877" i="1"/>
  <c r="D873" i="1"/>
  <c r="D869" i="1"/>
  <c r="D878" i="1" s="1"/>
  <c r="F875" i="1"/>
  <c r="F871" i="1"/>
  <c r="D876" i="1"/>
  <c r="D872" i="1"/>
  <c r="F874" i="1"/>
  <c r="F870" i="1"/>
  <c r="D875" i="1"/>
  <c r="D871" i="1"/>
  <c r="D155" i="7"/>
  <c r="D328" i="4"/>
  <c r="F878" i="1" l="1"/>
</calcChain>
</file>

<file path=xl/sharedStrings.xml><?xml version="1.0" encoding="utf-8"?>
<sst xmlns="http://schemas.openxmlformats.org/spreadsheetml/2006/main" count="15315" uniqueCount="2941">
  <si>
    <t/>
  </si>
  <si>
    <t>Pension Fund Manager Name : SBI PENSIONS FUNDS PVT.LTD.</t>
  </si>
  <si>
    <t>Name Of Scheme : NPS TRUST- A/C SBI PENSION FUND SCHEME - CENTRAL GOVT</t>
  </si>
  <si>
    <t>Portfolio Statements as on: 28-06-2024</t>
  </si>
  <si>
    <t>Equity Instruments</t>
  </si>
  <si>
    <t>Name of Instruments</t>
  </si>
  <si>
    <t>Isin No.</t>
  </si>
  <si>
    <t>Industry</t>
  </si>
  <si>
    <t>Quantity</t>
  </si>
  <si>
    <t>Mkt_Value</t>
  </si>
  <si>
    <t>% of Portfolio</t>
  </si>
  <si>
    <t>HINDALCO EQUITY</t>
  </si>
  <si>
    <t>INE038A01020</t>
  </si>
  <si>
    <t>Aluminium</t>
  </si>
  <si>
    <t>BOSCH LTD</t>
  </si>
  <si>
    <t>INE323A01026</t>
  </si>
  <si>
    <t>Auto Ancillaries - Engine Parts</t>
  </si>
  <si>
    <t>ASHOK LEYLAND LIMITED</t>
  </si>
  <si>
    <t>INE208A01029</t>
  </si>
  <si>
    <t>Automobiles - LCVs/HCVs</t>
  </si>
  <si>
    <t>TATA MOTORS LIMITED</t>
  </si>
  <si>
    <t>INE155A01022</t>
  </si>
  <si>
    <t>HERO MOTOCORP LIMITED</t>
  </si>
  <si>
    <t>INE158A01026</t>
  </si>
  <si>
    <t>Automobiles - Motorcycles / Mopeds</t>
  </si>
  <si>
    <t>TVS MOTOR</t>
  </si>
  <si>
    <t>INE494B01023</t>
  </si>
  <si>
    <t>BAJAJ AUTO</t>
  </si>
  <si>
    <t>INE917I01010</t>
  </si>
  <si>
    <t>Automobiles - Scooters and 3-Wheelers</t>
  </si>
  <si>
    <t>MAHINDRA &amp; MAHINDRA EQUITY</t>
  </si>
  <si>
    <t>INE101A01026</t>
  </si>
  <si>
    <t>Automobiles - Tractors</t>
  </si>
  <si>
    <t>AXIS BANK EQUITY</t>
  </si>
  <si>
    <t>INE238A01034</t>
  </si>
  <si>
    <t>Banks - Private Sector</t>
  </si>
  <si>
    <t>HDFC BANK LTD.</t>
  </si>
  <si>
    <t>INE040A01034</t>
  </si>
  <si>
    <t>ICICI EQUITY</t>
  </si>
  <si>
    <t>INE090A01021</t>
  </si>
  <si>
    <t>BANK OF BARODA</t>
  </si>
  <si>
    <t>INE028A01039</t>
  </si>
  <si>
    <t>Banks - Public Sector</t>
  </si>
  <si>
    <t>STATE BANK OF INDIA EQUITY</t>
  </si>
  <si>
    <t>INE062A01020</t>
  </si>
  <si>
    <t>AMBUJA CEMENTS LTD</t>
  </si>
  <si>
    <t>INE079A01024</t>
  </si>
  <si>
    <t>Cement - Major - North India</t>
  </si>
  <si>
    <t>ULTRATECH CEMENT LIMITED</t>
  </si>
  <si>
    <t>INE481G01011</t>
  </si>
  <si>
    <t>ITC</t>
  </si>
  <si>
    <t>INE154A01025</t>
  </si>
  <si>
    <t>Cigarettes</t>
  </si>
  <si>
    <t>HCL TECHNOLOGIES LIMITED</t>
  </si>
  <si>
    <t>INE860A01027</t>
  </si>
  <si>
    <t>Computers - Software - Large</t>
  </si>
  <si>
    <t>INFOSYS TECHNOLOGIES LIMITED</t>
  </si>
  <si>
    <t>INE009A01021</t>
  </si>
  <si>
    <t>TATA CONSULTANCY LIMITED</t>
  </si>
  <si>
    <t>INE467B01029</t>
  </si>
  <si>
    <t>DLF LIMITED</t>
  </si>
  <si>
    <t>INE271C01023</t>
  </si>
  <si>
    <t>Construction - Housing - Large</t>
  </si>
  <si>
    <t>CG POWER AND INDUSTRIAL SOLUTIONS LIMITED</t>
  </si>
  <si>
    <t>INE067A01029</t>
  </si>
  <si>
    <t>Electric Equipment - General - Large</t>
  </si>
  <si>
    <t>SIEMENS LIMITED</t>
  </si>
  <si>
    <t>INE003A01024</t>
  </si>
  <si>
    <t>BHARAT ELECTRONICS LIMITED</t>
  </si>
  <si>
    <t>INE263A01024</t>
  </si>
  <si>
    <t>Electronics - Others</t>
  </si>
  <si>
    <t>LARSEN AND TOURBO</t>
  </si>
  <si>
    <t>INE018A01030</t>
  </si>
  <si>
    <t>Engineering - Turnkey Services</t>
  </si>
  <si>
    <t>CUMMINS INDIA LIMITED</t>
  </si>
  <si>
    <t>INE298A01020</t>
  </si>
  <si>
    <t>Engines</t>
  </si>
  <si>
    <t>HINDUSTAN AERONAUTICS LIMITED</t>
  </si>
  <si>
    <t>INE066F01020</t>
  </si>
  <si>
    <t>CHOLAMANDALAM INVESTMENT AND FINANCE COMPANY LIMITED</t>
  </si>
  <si>
    <t>INE121A01024</t>
  </si>
  <si>
    <t>Finance - Large</t>
  </si>
  <si>
    <t>MUTHOOT FINANCE LTD.</t>
  </si>
  <si>
    <t>INE414G01012</t>
  </si>
  <si>
    <t>RURAL ELECTRIFICATION CORPORATION LIMITED</t>
  </si>
  <si>
    <t>INE020B01018</t>
  </si>
  <si>
    <t>Finance - Term-Lending Institutions</t>
  </si>
  <si>
    <t>NESTLE (I) LTD</t>
  </si>
  <si>
    <t>INE239A01024</t>
  </si>
  <si>
    <t>Food And Dairy Products - Multinational</t>
  </si>
  <si>
    <t>BHARAT FORGE LIMITED</t>
  </si>
  <si>
    <t>INE465A01025</t>
  </si>
  <si>
    <t>Forgings - Large</t>
  </si>
  <si>
    <t>INDIAN HOTELS COMPANY LTD</t>
  </si>
  <si>
    <t>INE053A01029</t>
  </si>
  <si>
    <t>Hotels - Large</t>
  </si>
  <si>
    <t>COAL INDIA LTD.</t>
  </si>
  <si>
    <t>INE522F01014</t>
  </si>
  <si>
    <t>Mining / Minerals</t>
  </si>
  <si>
    <t>OIL &amp; NATURAL GAS CORPORATION</t>
  </si>
  <si>
    <t>INE213A01029</t>
  </si>
  <si>
    <t>Oil Exploration / Allied Services</t>
  </si>
  <si>
    <t>ASIAN PAINTS LIMITED</t>
  </si>
  <si>
    <t>INE021A01026</t>
  </si>
  <si>
    <t>Paints / Varnishes</t>
  </si>
  <si>
    <t>GODREJ CONSUMER PRODUCTS</t>
  </si>
  <si>
    <t>INE102D01028</t>
  </si>
  <si>
    <t>Personal Care - Indian - Large</t>
  </si>
  <si>
    <t>HINDUSTAN UNILEVER LIMITED</t>
  </si>
  <si>
    <t>INE030A01027</t>
  </si>
  <si>
    <t>Personal Care - Multinational</t>
  </si>
  <si>
    <t>PI INDUSTRIES LTD.</t>
  </si>
  <si>
    <t>INE603J01030</t>
  </si>
  <si>
    <t>Pesticides / Agrochemicals - Indian - Large</t>
  </si>
  <si>
    <t>CIPLA</t>
  </si>
  <si>
    <t>INE059A01026</t>
  </si>
  <si>
    <t>Pharmaceuticals - Indian - Bulk Drugs &amp; Formln Lrg</t>
  </si>
  <si>
    <t>DR. REDDY'S LABORATORIES LIMITED</t>
  </si>
  <si>
    <t>INE089A01023</t>
  </si>
  <si>
    <t>SUN PHARMACEUTICALS EQUITY</t>
  </si>
  <si>
    <t>INE044A01036</t>
  </si>
  <si>
    <t>TORRENT PHARMACEUTICALS LTD.</t>
  </si>
  <si>
    <t>INE685A01028</t>
  </si>
  <si>
    <t>NHPC LTD</t>
  </si>
  <si>
    <t>INE848E01016</t>
  </si>
  <si>
    <t>Power Generation And Supply</t>
  </si>
  <si>
    <t>NTPC LIMITED</t>
  </si>
  <si>
    <t>INE733E01010</t>
  </si>
  <si>
    <t>POWER GRID CORPORATION</t>
  </si>
  <si>
    <t>INE752E01010</t>
  </si>
  <si>
    <t>BHARAT PETROLEUM CORPORATION LTD.</t>
  </si>
  <si>
    <t>INE029A01011</t>
  </si>
  <si>
    <t>Refineries</t>
  </si>
  <si>
    <t>RELIANCE INDUSTRY LIMITED</t>
  </si>
  <si>
    <t>INE002A01018</t>
  </si>
  <si>
    <t>TATA STEEL</t>
  </si>
  <si>
    <t>INE081A01020</t>
  </si>
  <si>
    <t>Steel - Large</t>
  </si>
  <si>
    <t>BHARTIARTL EQUITY</t>
  </si>
  <si>
    <t>INE397D01024</t>
  </si>
  <si>
    <t>Telecommunications - Service Provider</t>
  </si>
  <si>
    <t>INTERGLOBE AVIATION</t>
  </si>
  <si>
    <t>INE646L01027</t>
  </si>
  <si>
    <t>Transport - Airlines</t>
  </si>
  <si>
    <t>TITAN EQUITY</t>
  </si>
  <si>
    <t>INE280A01028</t>
  </si>
  <si>
    <t>DIAMOND CUTTING / JEWELLERY - LARGE</t>
  </si>
  <si>
    <t>CONTAINER CORPORATION OF INDIA LTD</t>
  </si>
  <si>
    <t>INE111A01025</t>
  </si>
  <si>
    <t>HDFC ASSET MANAGEMENT COMPANY LTD</t>
  </si>
  <si>
    <t>INE127D01025</t>
  </si>
  <si>
    <t>VARUN BEVERAGES LIMITED</t>
  </si>
  <si>
    <t>INE200M01021</t>
  </si>
  <si>
    <t>Total</t>
  </si>
  <si>
    <t>Alternate Investments</t>
  </si>
  <si>
    <t>NATIONAL HIGHWAY AUTHORITY OF INDIA INVIT</t>
  </si>
  <si>
    <t>INE0H7R23014</t>
  </si>
  <si>
    <t>Miscellaneous - Large</t>
  </si>
  <si>
    <t>NEXUS SELECT TRUST</t>
  </si>
  <si>
    <t>INE0NDH25011</t>
  </si>
  <si>
    <t>POWER GRID CORPORATION INVIT</t>
  </si>
  <si>
    <t>INE0GGX23010</t>
  </si>
  <si>
    <t>Central Government Security &amp; State Development Loans</t>
  </si>
  <si>
    <t>6.54% GSEC 17.01.2032</t>
  </si>
  <si>
    <t>IN0020210244</t>
  </si>
  <si>
    <t>GOVERNMENT SECURITIES/STATE DEVELOPMENT LOANS</t>
  </si>
  <si>
    <t>6.57% GOVT. STOCK 2033 05.12.2033</t>
  </si>
  <si>
    <t>IN0020160100</t>
  </si>
  <si>
    <t>6.62% GOVT SECURITY 2051. 28.11.2051</t>
  </si>
  <si>
    <t>IN0020160092</t>
  </si>
  <si>
    <t>6.64% GS 16.06.2035</t>
  </si>
  <si>
    <t>IN0020210020</t>
  </si>
  <si>
    <t>6.67% GS 15-12-2035</t>
  </si>
  <si>
    <t>IN0020210152</t>
  </si>
  <si>
    <t>6.67% GSEC 17/12/2050</t>
  </si>
  <si>
    <t>IN0020200252</t>
  </si>
  <si>
    <t>6.68% GS 2031 17.09.31</t>
  </si>
  <si>
    <t>IN0020170042</t>
  </si>
  <si>
    <t>6.76% GS 22.02.2061</t>
  </si>
  <si>
    <t>IN0020200401</t>
  </si>
  <si>
    <t>6.79 % GOVT SECURITY 2027 15.05.2027</t>
  </si>
  <si>
    <t>IN0020170026</t>
  </si>
  <si>
    <t>6.80% GSEC 15/12/2060</t>
  </si>
  <si>
    <t>IN0020200187</t>
  </si>
  <si>
    <t>6.83% GSEC 19.01.2039</t>
  </si>
  <si>
    <t>IN0020080050</t>
  </si>
  <si>
    <t>6.95% GSEC 16-12-2061</t>
  </si>
  <si>
    <t>IN0020210202</t>
  </si>
  <si>
    <t>6.99% GSEC 15-12-2051</t>
  </si>
  <si>
    <t>IN0020210194</t>
  </si>
  <si>
    <t>7.95% GOI 2032</t>
  </si>
  <si>
    <t>IN0020020106</t>
  </si>
  <si>
    <t>7.06% GOI 10-04-2028</t>
  </si>
  <si>
    <t>IN0020230010</t>
  </si>
  <si>
    <t>7.06% GOVT. SECURITY 2046 10.10.2046</t>
  </si>
  <si>
    <t>IN0020160068</t>
  </si>
  <si>
    <t>7.10% GS 18-04-2029</t>
  </si>
  <si>
    <t>IN0020220011</t>
  </si>
  <si>
    <t>7.10% GOI 08-04-2034</t>
  </si>
  <si>
    <t>IN0020240019</t>
  </si>
  <si>
    <t>7.16% GSEC 20.09.2050</t>
  </si>
  <si>
    <t>IN0020200054</t>
  </si>
  <si>
    <t>7.17% GOVT. SECURITY 2028. 08.01.2028</t>
  </si>
  <si>
    <t>IN0020170174</t>
  </si>
  <si>
    <t>7.18% GOI 14-08-2033</t>
  </si>
  <si>
    <t>IN0020230085</t>
  </si>
  <si>
    <t>7.18% GOI 2037</t>
  </si>
  <si>
    <t>IN0020230077</t>
  </si>
  <si>
    <t>7.19% GSEC 15.09.2060</t>
  </si>
  <si>
    <t>IN0020200039</t>
  </si>
  <si>
    <t>7.23% GOI 15-04-2039</t>
  </si>
  <si>
    <t>IN0020240027</t>
  </si>
  <si>
    <t>7.25% GSEC 12-06-2063</t>
  </si>
  <si>
    <t>IN0020230044</t>
  </si>
  <si>
    <t>7.26% GSEC 22-08-2032</t>
  </si>
  <si>
    <t>IN0020220060</t>
  </si>
  <si>
    <t>7.26% G-SEC 06-02-2033</t>
  </si>
  <si>
    <t>IN0020220151</t>
  </si>
  <si>
    <t>7.27% GSEC 08.04.2026</t>
  </si>
  <si>
    <t>IN0020190016</t>
  </si>
  <si>
    <t>7.30% GSEC 19-06-2053</t>
  </si>
  <si>
    <t>IN0020230051</t>
  </si>
  <si>
    <t>7.34% GOI 22-04-2064</t>
  </si>
  <si>
    <t>IN0020240035</t>
  </si>
  <si>
    <t>7.18% TAMILNADU SDL 26.07.2027</t>
  </si>
  <si>
    <t>IN3120170078</t>
  </si>
  <si>
    <t>7.18% UTTARPRADESH SDL 2030</t>
  </si>
  <si>
    <t>IN3320190199</t>
  </si>
  <si>
    <t>7.20% MAHARASHTRA SDL 2027 09.08.2027</t>
  </si>
  <si>
    <t>IN2220170061</t>
  </si>
  <si>
    <t>7.23% ASSAM SDL 30.10.2029</t>
  </si>
  <si>
    <t>IN1220190079</t>
  </si>
  <si>
    <t>7.23% RAJASTHAN SDL 14.06.2027</t>
  </si>
  <si>
    <t>IN2920170023</t>
  </si>
  <si>
    <t>7.23% TRIPURA SDL 23.10.2029</t>
  </si>
  <si>
    <t>IN3220190026</t>
  </si>
  <si>
    <t>7.24% RAJASTHAN SDL 23.03.2032</t>
  </si>
  <si>
    <t>IN2920210530</t>
  </si>
  <si>
    <t>7.24% UTTARPRADESH SDL 19.01.2032</t>
  </si>
  <si>
    <t>IN3320210211</t>
  </si>
  <si>
    <t>7.25% GUJARAT SDL 2027  12.07.2027</t>
  </si>
  <si>
    <t>IN1520170060</t>
  </si>
  <si>
    <t>7.26% HARYANA SDL 23-03-2032</t>
  </si>
  <si>
    <t>IN1620210204</t>
  </si>
  <si>
    <t>7.27% MAHARASHTRA SDL 14.01.2030</t>
  </si>
  <si>
    <t>IN2220190101</t>
  </si>
  <si>
    <t>7.28% TELANGANA SDL 2035</t>
  </si>
  <si>
    <t>IN4520210233</t>
  </si>
  <si>
    <t>7.28% UTTARPRADESH SDL 25-01-2032</t>
  </si>
  <si>
    <t>IN3320210229</t>
  </si>
  <si>
    <t>7.29% MIZORAM SDL 25-01-2033</t>
  </si>
  <si>
    <t>IN2520210054</t>
  </si>
  <si>
    <t>7.29 % UTTAR PRADESH SDL 2027  12.07.2027</t>
  </si>
  <si>
    <t>IN3320170050</t>
  </si>
  <si>
    <t>7.34% TELANGANA SDL 19.01.2034</t>
  </si>
  <si>
    <t>IN4520210241</t>
  </si>
  <si>
    <t>7.35% TAMIL NADU SDL 14-06-2043</t>
  </si>
  <si>
    <t>IN3120230088</t>
  </si>
  <si>
    <t>7.36% TAMIL NADU SDL 2043</t>
  </si>
  <si>
    <t>IN3120230187</t>
  </si>
  <si>
    <t>7.37% RAJASTHAN SDL 23.03.2034</t>
  </si>
  <si>
    <t>IN2920210548</t>
  </si>
  <si>
    <t>7.37% TELANGANA SDL 13-03-2041</t>
  </si>
  <si>
    <t>IN4520230462</t>
  </si>
  <si>
    <t>7.39% TAMIL NADU SDL 10-05-2033</t>
  </si>
  <si>
    <t>IN3120230021</t>
  </si>
  <si>
    <t>7.40% MAHARASHTRA SDL 06-03-2035</t>
  </si>
  <si>
    <t>IN2220230279</t>
  </si>
  <si>
    <t>7.40% MAHARASHTRA SDL 06-03-2036</t>
  </si>
  <si>
    <t>IN2220230287</t>
  </si>
  <si>
    <t>7.40% TAMIL NADU SDL 06-03-2034</t>
  </si>
  <si>
    <t>IN3120230450</t>
  </si>
  <si>
    <t>7.42% KERALA SDL 23-03-2034</t>
  </si>
  <si>
    <t>IN2020210190</t>
  </si>
  <si>
    <t>7.42% KARNATAKA SDL 06-03-2035</t>
  </si>
  <si>
    <t>IN1920230290</t>
  </si>
  <si>
    <t>7.43% MAHARASHTRA SDL 03-04-2039</t>
  </si>
  <si>
    <t>IN2220240013</t>
  </si>
  <si>
    <t>7.44% KARNATAKA SDL 2035</t>
  </si>
  <si>
    <t>IN1920210359</t>
  </si>
  <si>
    <t>7.45% MAHARASHTRA SDL 20-03-2038</t>
  </si>
  <si>
    <t>IN2220230303</t>
  </si>
  <si>
    <t>7.45% MAHARASHTRA SDL 22-03-2038</t>
  </si>
  <si>
    <t>IN2220230337</t>
  </si>
  <si>
    <t>7.45% MAHARASHTRA SDL 22-03-2039</t>
  </si>
  <si>
    <t>IN2220230345</t>
  </si>
  <si>
    <t>7.46% MAHARASHTRA SDL 21-02-2035</t>
  </si>
  <si>
    <t>IN2220230238</t>
  </si>
  <si>
    <t>7.36% GSEC 12-09-2052</t>
  </si>
  <si>
    <t>IN0020220086</t>
  </si>
  <si>
    <t>7.38% GSEC 20-06-2027</t>
  </si>
  <si>
    <t>IN0020220037</t>
  </si>
  <si>
    <t>7.40 % GOI 2035 09/09/2035</t>
  </si>
  <si>
    <t>IN0020050012</t>
  </si>
  <si>
    <t>7.40% GSEC 19-09-2062</t>
  </si>
  <si>
    <t>IN0020220094</t>
  </si>
  <si>
    <t>7.41% GSEC 19-12-2036</t>
  </si>
  <si>
    <t>IN0020220102</t>
  </si>
  <si>
    <t>7.46% GOI 06-11-2073</t>
  </si>
  <si>
    <t>IN0020230127</t>
  </si>
  <si>
    <t>7.50 % GOVT SECURITY 2034 10.08.2034</t>
  </si>
  <si>
    <t>IN0020040039</t>
  </si>
  <si>
    <t>7.54% GSEC 23.05.2036</t>
  </si>
  <si>
    <t>IN0020220029</t>
  </si>
  <si>
    <t>7.57% GSEC 17.06.2033</t>
  </si>
  <si>
    <t>IN0020190065</t>
  </si>
  <si>
    <t>7.59% GOI 2029 20.03.2029</t>
  </si>
  <si>
    <t>IN0020150069</t>
  </si>
  <si>
    <t>7.61% GOI 2030 09.05.2030</t>
  </si>
  <si>
    <t>IN0020160019</t>
  </si>
  <si>
    <t>7.62% GSEC 15.09.2039</t>
  </si>
  <si>
    <t>IN0020190024</t>
  </si>
  <si>
    <t>7.63% GSEC 17.06.2059</t>
  </si>
  <si>
    <t>IN0020190057</t>
  </si>
  <si>
    <t>07.69 GS 17.06.2043</t>
  </si>
  <si>
    <t>IN0020190040</t>
  </si>
  <si>
    <t>7.72% GSEC 15.06.2049</t>
  </si>
  <si>
    <t>IN0020190032</t>
  </si>
  <si>
    <t>7.72% GOI 2055 26.10.2055</t>
  </si>
  <si>
    <t>IN0020150077</t>
  </si>
  <si>
    <t>7.73 % GOVT SEC 2034 19.12.2034</t>
  </si>
  <si>
    <t>IN0020150051</t>
  </si>
  <si>
    <t>7.88 % GOVT SEC 2030 19.03.2030</t>
  </si>
  <si>
    <t>IN0020150028</t>
  </si>
  <si>
    <t>7.95% OIL BOND 2025   18.01.2025</t>
  </si>
  <si>
    <t>IN0020079029</t>
  </si>
  <si>
    <t>8.03% GOI FCI BOND 2024</t>
  </si>
  <si>
    <t>IN0020060011</t>
  </si>
  <si>
    <t>8.28% GOI 2032 15-02-2032</t>
  </si>
  <si>
    <t>IN0020060086</t>
  </si>
  <si>
    <t>8.30% GOI 02/07/2040</t>
  </si>
  <si>
    <t>IN0020100031</t>
  </si>
  <si>
    <t>8.33% GOI 2036</t>
  </si>
  <si>
    <t>IN0020060045</t>
  </si>
  <si>
    <t>8.13% GOVT SEC 2045 22.06.2045</t>
  </si>
  <si>
    <t>IN0020150044</t>
  </si>
  <si>
    <t>8.17 % GOVT SECURITIES 2044 01.12.2044</t>
  </si>
  <si>
    <t>IN0020140078</t>
  </si>
  <si>
    <t>8.20% GOI 2025</t>
  </si>
  <si>
    <t>IN0020120047</t>
  </si>
  <si>
    <t>8.20% GSC OIL BOND 2024   15.09.2024</t>
  </si>
  <si>
    <t>IN0020099019</t>
  </si>
  <si>
    <t>8.24% GOVT OF INDIA 2027   15.02.2027</t>
  </si>
  <si>
    <t>IN0020060078</t>
  </si>
  <si>
    <t>8.24 % GOI 2033  10.11.2033</t>
  </si>
  <si>
    <t>IN0020140052</t>
  </si>
  <si>
    <t>8.25% TAMIL NADU SDL 02.01.2029</t>
  </si>
  <si>
    <t>IN3120180218</t>
  </si>
  <si>
    <t>7.46% MADHYA PRADESH SDL 2038</t>
  </si>
  <si>
    <t>IN2120230072</t>
  </si>
  <si>
    <t>7.46% UTTARAKHAND SDL 28-02-2034</t>
  </si>
  <si>
    <t>IN3620230067</t>
  </si>
  <si>
    <t>7.48% MAHARASHTRA SDL 02-07-2035</t>
  </si>
  <si>
    <t>IN2220230212</t>
  </si>
  <si>
    <t>7.48% UTTAR PRADESH SDL 22-03-2040</t>
  </si>
  <si>
    <t>IN3320230334</t>
  </si>
  <si>
    <t>7.49% CHHATTISGARH SDL 27-03-2035</t>
  </si>
  <si>
    <t>IN3520230324</t>
  </si>
  <si>
    <t>7.49% HARYANA SDL 27-03-2035</t>
  </si>
  <si>
    <t>IN1620230426</t>
  </si>
  <si>
    <t>7.49% MAHARASHTRA SDL 07-02-2036</t>
  </si>
  <si>
    <t>IN2220230220</t>
  </si>
  <si>
    <t>7.50% HIMACHAL PRADESH SDL 14-09-2037</t>
  </si>
  <si>
    <t>IN1720220095</t>
  </si>
  <si>
    <t>7.51% KARNATAKA SDL 2027   11.10.2027</t>
  </si>
  <si>
    <t>IN1920170033</t>
  </si>
  <si>
    <t>7.52% TAMIL NADU SDL 24.05.2027</t>
  </si>
  <si>
    <t>IN3120170037</t>
  </si>
  <si>
    <t>7.59% CHHATTISGARH SDL 24.03.2030</t>
  </si>
  <si>
    <t>IN3520190080</t>
  </si>
  <si>
    <t>7.59%UTTAR PRADESH SDL 2027 25.10.2027</t>
  </si>
  <si>
    <t>IN3320170126</t>
  </si>
  <si>
    <t>7.62% GUJARAT SDL 2027 01.11.2027</t>
  </si>
  <si>
    <t>IN1520170110</t>
  </si>
  <si>
    <t>7.62% KARNATAKA SDL 2027 01.11.2027</t>
  </si>
  <si>
    <t>IN1920170058</t>
  </si>
  <si>
    <t>7.64% KARNATAKA SDL 20-12-2039</t>
  </si>
  <si>
    <t>IN1920230142</t>
  </si>
  <si>
    <t>7.64% MADHYA PRADESH SDL 08-02-2033</t>
  </si>
  <si>
    <t>IN2120220065</t>
  </si>
  <si>
    <t>7.64% UTTAR PRADESH SDL 08-02-2036</t>
  </si>
  <si>
    <t>IN3320220095</t>
  </si>
  <si>
    <t>7.65% TAMILNADU SDL 2027. 06.12.2027</t>
  </si>
  <si>
    <t>IN3120170094</t>
  </si>
  <si>
    <t>7.65% TAMILNADU SDL 2033</t>
  </si>
  <si>
    <t>IN3120230260</t>
  </si>
  <si>
    <t>7.66% MP SDL 15-03-2048</t>
  </si>
  <si>
    <t>IN2120220123</t>
  </si>
  <si>
    <t>7.67% MADHYA PRADESH SDL  01-02-2033</t>
  </si>
  <si>
    <t>IN2120220040</t>
  </si>
  <si>
    <t>7.68% UTTAR PRADESH SDL 22-11-2034</t>
  </si>
  <si>
    <t>IN3320230177</t>
  </si>
  <si>
    <t>7.69% KARNATAKA SDL 2027 20.12.2027</t>
  </si>
  <si>
    <t>IN1920170124</t>
  </si>
  <si>
    <t>7.69% UTTARPRADESH SDL 25-01-2035</t>
  </si>
  <si>
    <t>IN3320220079</t>
  </si>
  <si>
    <t>7.70% MAHARASHTRA SDL 08-03-2033</t>
  </si>
  <si>
    <t>IN2220220205</t>
  </si>
  <si>
    <t>7.7% MAHARASHTRA SDL 08-11-2034</t>
  </si>
  <si>
    <t>IN2220230147</t>
  </si>
  <si>
    <t>7.71% MAHARASHTRA SDL 08-11-2033</t>
  </si>
  <si>
    <t>IN2220230139</t>
  </si>
  <si>
    <t>7.72% GUJARAT SDL 15-03-2035</t>
  </si>
  <si>
    <t>IN1520220295</t>
  </si>
  <si>
    <t>7.72% KARNATAKA SDL 06-12-2035</t>
  </si>
  <si>
    <t>IN1920230100</t>
  </si>
  <si>
    <t>7.72% KARNATAKA SDL 13-12-2035</t>
  </si>
  <si>
    <t>IN1920230118</t>
  </si>
  <si>
    <t>7.72% UTTAR PRADESH SDL 01-02-2036</t>
  </si>
  <si>
    <t>IN3320220087</t>
  </si>
  <si>
    <t>6.42% NABARD GOI 25.11.2030</t>
  </si>
  <si>
    <t>INE261F08CO1</t>
  </si>
  <si>
    <t>6.65% FOOD CORPORATION OF INDIA 23.10.2030</t>
  </si>
  <si>
    <t>INE861G08076</t>
  </si>
  <si>
    <t>Trading - Large</t>
  </si>
  <si>
    <t>6.79% BHARAT SANCHAR NIGAM LIMITED 23.09.2030</t>
  </si>
  <si>
    <t>INE103D08021</t>
  </si>
  <si>
    <t>6.85% MTNL GOI 20.12.2030</t>
  </si>
  <si>
    <t>INE153A08097</t>
  </si>
  <si>
    <t>7.05% MTNL GOI 12.10.30</t>
  </si>
  <si>
    <t>INE153A08089</t>
  </si>
  <si>
    <t>7.09% FOOD CORPORATION OF INDIA  13.08.2031</t>
  </si>
  <si>
    <t>INE861G08084</t>
  </si>
  <si>
    <t>7.60% FOOD CORPORATION OF INDIA 09.01.2030</t>
  </si>
  <si>
    <t>INE861G08068</t>
  </si>
  <si>
    <t>7.87% MTNL 01-12-2032</t>
  </si>
  <si>
    <t>INE153A08113</t>
  </si>
  <si>
    <t>8.00% MTNL 15-11-2032</t>
  </si>
  <si>
    <t>INE153A08105</t>
  </si>
  <si>
    <t>10.18% GOI 2026  11.09.2026</t>
  </si>
  <si>
    <t>IN0020010081</t>
  </si>
  <si>
    <t>6.10% GSEC 12.07.2031</t>
  </si>
  <si>
    <t>IN0020210095</t>
  </si>
  <si>
    <t>6.19% GSEC 16.09.2034</t>
  </si>
  <si>
    <t>IN0020200096</t>
  </si>
  <si>
    <t>6.22% GSEC 16/03/2035</t>
  </si>
  <si>
    <t>IN0020200245</t>
  </si>
  <si>
    <t>8.26% GOI 2027   02.08.2027</t>
  </si>
  <si>
    <t>IN0020070036</t>
  </si>
  <si>
    <t>8.28% GOI 2027  21.09.2027</t>
  </si>
  <si>
    <t>IN0020070069</t>
  </si>
  <si>
    <t>8.30% GOI  2042   31.12.2042</t>
  </si>
  <si>
    <t>IN0020120062</t>
  </si>
  <si>
    <t>8.32% GOI 2032  02.08.2032</t>
  </si>
  <si>
    <t>IN0020070044</t>
  </si>
  <si>
    <t>8.60% GOI 2028  02.06.2028</t>
  </si>
  <si>
    <t>IN0020140011</t>
  </si>
  <si>
    <t>8.83% GOI 2041   12.12.2041</t>
  </si>
  <si>
    <t>IN0020110063</t>
  </si>
  <si>
    <t>8.97% GOI 2030    05.12.2030</t>
  </si>
  <si>
    <t>IN0020110055</t>
  </si>
  <si>
    <t>9.20% GOI 2030 30/09/2030</t>
  </si>
  <si>
    <t>IN0020130053</t>
  </si>
  <si>
    <t>9.23% GSC 2043 23/12/2043</t>
  </si>
  <si>
    <t>IN0020130079</t>
  </si>
  <si>
    <t>7.64% FCI 12.12.2029</t>
  </si>
  <si>
    <t>INE861G08050</t>
  </si>
  <si>
    <t>7.72% UTTARPRADESH SDL 08-11-2034</t>
  </si>
  <si>
    <t>IN3320230144</t>
  </si>
  <si>
    <t>7.73% KARNATAKA SDL 03-01-2035</t>
  </si>
  <si>
    <t>IN1920230175</t>
  </si>
  <si>
    <t>7.73% MAHARASHTRA SDL 23-03-2034</t>
  </si>
  <si>
    <t>IN2220220247</t>
  </si>
  <si>
    <t>7.74% HIMACHAL PRADESH SDL 15-11-2038</t>
  </si>
  <si>
    <t>IN1720230078</t>
  </si>
  <si>
    <t>7.74% MAHARASHTRA SDL 01-03-2033</t>
  </si>
  <si>
    <t>IN2220220189</t>
  </si>
  <si>
    <t>7.74% MADHYA PRADESH SDL 23-03-2043</t>
  </si>
  <si>
    <t>IN2120220131</t>
  </si>
  <si>
    <t>7.75% GUJARAT SDL 2028. 10.01.2028</t>
  </si>
  <si>
    <t>IN1520170169</t>
  </si>
  <si>
    <t>7.75% UTTAR PRADESH SDL 08-03-2038</t>
  </si>
  <si>
    <t>IN3320220137</t>
  </si>
  <si>
    <t>7.76% MADHYA PRADESH SDL 29-11-2037</t>
  </si>
  <si>
    <t>IN2120230130</t>
  </si>
  <si>
    <t>7.78% MAHARASHTRA SDL 27-10-2030</t>
  </si>
  <si>
    <t>IN2220220148</t>
  </si>
  <si>
    <t>7.80% CHHATISGARH SDL 01.03.2027</t>
  </si>
  <si>
    <t>IN3520160026</t>
  </si>
  <si>
    <t>7.80% JHARKHAND SDL 2027 01.03.2027</t>
  </si>
  <si>
    <t>IN3720160057</t>
  </si>
  <si>
    <t>7.80% TAMIL NADU SDL  01-06-2032</t>
  </si>
  <si>
    <t>IN3120220014</t>
  </si>
  <si>
    <t>7.83% KERALA SDL 29-03-2039</t>
  </si>
  <si>
    <t>IN2020220181</t>
  </si>
  <si>
    <t>7.83 MAHARASHTRA SDL 08.04.2030</t>
  </si>
  <si>
    <t>IN2220200017</t>
  </si>
  <si>
    <t>7.85% KERALA SDL 03-08-2035</t>
  </si>
  <si>
    <t>IN2020220025</t>
  </si>
  <si>
    <t>7.85% UTTAR PRADESH SDL 2027. 27.12.2027</t>
  </si>
  <si>
    <t>IN3320170167</t>
  </si>
  <si>
    <t>7.86% KARNATAKA SDL 15.03.2027</t>
  </si>
  <si>
    <t>IN1920160117</t>
  </si>
  <si>
    <t>7.86 % UTTAR PRADESH SDL 2026  13.07.2026</t>
  </si>
  <si>
    <t>IN3320160184</t>
  </si>
  <si>
    <t>7.86 % WEST BENGAL SDL 2026  13.07.2026</t>
  </si>
  <si>
    <t>IN3420160027</t>
  </si>
  <si>
    <t>7.87 % UTTAR PRADESH SDL 2027  15.03.2027</t>
  </si>
  <si>
    <t>IN3320160341</t>
  </si>
  <si>
    <t>7.90% GUJARAT SDL 2028. 17.01.2028</t>
  </si>
  <si>
    <t>IN1520170177</t>
  </si>
  <si>
    <t>7.92% UTTAR PRADESH SDL 2028. 24.01.2028</t>
  </si>
  <si>
    <t>IN3320170175</t>
  </si>
  <si>
    <t>7.92% WEST BENGAL SDL 15.03.2027</t>
  </si>
  <si>
    <t>IN3420160175</t>
  </si>
  <si>
    <t>7.93% KARNATAKA SDL 08.04.2031</t>
  </si>
  <si>
    <t>IN1920200020</t>
  </si>
  <si>
    <t>7.93% UTTAR PRADESH SDL 24.03.2030</t>
  </si>
  <si>
    <t>IN3320190272</t>
  </si>
  <si>
    <t>7.99% MAHARASHTRA SDL 28.10.2025</t>
  </si>
  <si>
    <t>IN2220150113</t>
  </si>
  <si>
    <t>8.05% TAMILNADU 18.04.2028</t>
  </si>
  <si>
    <t>IN3120180010</t>
  </si>
  <si>
    <t>8.09% WEST BENGAL SDL 2028. 27.03.2028</t>
  </si>
  <si>
    <t>IN3420170216</t>
  </si>
  <si>
    <t>8.10% KERALA SDL 08.04.2032</t>
  </si>
  <si>
    <t>IN2020200027</t>
  </si>
  <si>
    <t>8.10% WEST BENGAL SDL 2026  23.03.2026</t>
  </si>
  <si>
    <t>IN3420150176</t>
  </si>
  <si>
    <t>8.12% ARUNACHAL PRADESH SDL 2028. 21.03.2028</t>
  </si>
  <si>
    <t>IN1120170049</t>
  </si>
  <si>
    <t>6.35% GSC OIL  BOND 2024   23.06.2024</t>
  </si>
  <si>
    <t>IN0020089036</t>
  </si>
  <si>
    <t>8.80% FCI 2028 22/03/2028</t>
  </si>
  <si>
    <t>INE861G08027</t>
  </si>
  <si>
    <t>8.12% MAHARASHTRA SDL 13.11.2025</t>
  </si>
  <si>
    <t>IN2220150121</t>
  </si>
  <si>
    <t>8.14% RAJASTHAN SDL 13.11.2025</t>
  </si>
  <si>
    <t>IN2920150207</t>
  </si>
  <si>
    <t>8.15% GUJARAT SDL 26.11.2025</t>
  </si>
  <si>
    <t>IN1520150088</t>
  </si>
  <si>
    <t>8.19% RAJASTHAN SDL 2026 SPL 23.06.2026</t>
  </si>
  <si>
    <t>IN2920160123</t>
  </si>
  <si>
    <t>8.22 % ANDHRA PRADESH SDL 24.06.2025</t>
  </si>
  <si>
    <t>IN1020150026</t>
  </si>
  <si>
    <t>8.22% J K SPL SDL 2026 30.03.2026</t>
  </si>
  <si>
    <t>IN1820150119</t>
  </si>
  <si>
    <t>8.23% GUJARAT SDL 09.09.2025</t>
  </si>
  <si>
    <t>IN1520150047</t>
  </si>
  <si>
    <t>8.25% MAHARASHTRA SDL 2025 10.06.2025</t>
  </si>
  <si>
    <t>IN2220150030</t>
  </si>
  <si>
    <t>8.26% MAHARASHTRA SDL 02.01.2029</t>
  </si>
  <si>
    <t>IN2220180060</t>
  </si>
  <si>
    <t>8.27% TAMIL NADU SDL 23.12.2025</t>
  </si>
  <si>
    <t>IN3120150161</t>
  </si>
  <si>
    <t>8.28% TAMILNADU SDL 2028. 14.03.2028</t>
  </si>
  <si>
    <t>IN3120170151</t>
  </si>
  <si>
    <t>8.29% KERALA SDL 2025 29.07.2025</t>
  </si>
  <si>
    <t>IN2020150065</t>
  </si>
  <si>
    <t>8.31% WEST BENGAL SDL 13.01.2026</t>
  </si>
  <si>
    <t>IN3420150127</t>
  </si>
  <si>
    <t>8.32% KERALA SDL 2030. 25.04.2030</t>
  </si>
  <si>
    <t>IN2020180021</t>
  </si>
  <si>
    <t>8.32% UTTAR PRADESH SDL 13.02.2029</t>
  </si>
  <si>
    <t>IN3320180158</t>
  </si>
  <si>
    <t>8.32 % UTTAR PRADESH SDL 2025 SPL 02.06.2025</t>
  </si>
  <si>
    <t>IN3320160093</t>
  </si>
  <si>
    <t>8.34% ASSAM SDL 06.02.2029</t>
  </si>
  <si>
    <t>IN1220180229</t>
  </si>
  <si>
    <t>8.34 % UTTAR PRADESH SDL 13.01.2026</t>
  </si>
  <si>
    <t>IN3320150359</t>
  </si>
  <si>
    <t>8.37% TAMILNADU SDL 06.03.2029</t>
  </si>
  <si>
    <t>IN3120180226</t>
  </si>
  <si>
    <t>8.38% MANIPUR SDL 06.02.2029</t>
  </si>
  <si>
    <t>IN2320180044</t>
  </si>
  <si>
    <t>8.39% BIHAR SDL 13.03.2029</t>
  </si>
  <si>
    <t>IN1320180079</t>
  </si>
  <si>
    <t>8.39% UTTARAKHAND SDL 2028. 06.06.2028</t>
  </si>
  <si>
    <t>IN3620180049</t>
  </si>
  <si>
    <t>8.42% ANDHRA PRADESH SDL 18.07.2028</t>
  </si>
  <si>
    <t>IN1020180171</t>
  </si>
  <si>
    <t>8.43% HIMACHAL PRADESH SDL 27.02.2029</t>
  </si>
  <si>
    <t>IN1720180059</t>
  </si>
  <si>
    <t>8.43% UTTAR PRADESH SDL 06.03.2029</t>
  </si>
  <si>
    <t>IN3320180174</t>
  </si>
  <si>
    <t>8.45% BIHAR SPL SDL 2027 30.03.2027</t>
  </si>
  <si>
    <t>IN1320150114</t>
  </si>
  <si>
    <t>8.45% UTTARPRADESH SDL 2028</t>
  </si>
  <si>
    <t>IN3320180034</t>
  </si>
  <si>
    <t>8.45% WESTBENGAL SDL 2028 25.07.2028</t>
  </si>
  <si>
    <t>IN3420180033</t>
  </si>
  <si>
    <t>8.48% KERALA SDL 08.08.2030</t>
  </si>
  <si>
    <t>IN2020180070</t>
  </si>
  <si>
    <t>8.50% BIHAR SPL SDL 2025 30.03.2025</t>
  </si>
  <si>
    <t>IN1320150098</t>
  </si>
  <si>
    <t>8.50% J K SPL SDL 2025 30.03.2025</t>
  </si>
  <si>
    <t>IN1820150101</t>
  </si>
  <si>
    <t>8.50% PUNJAB SPL SDL 2025 30.03.2025</t>
  </si>
  <si>
    <t>IN2820150208</t>
  </si>
  <si>
    <t>8.95% FCI 01.03.2029</t>
  </si>
  <si>
    <t>INE861G08043</t>
  </si>
  <si>
    <t>6.40% GUJARAT SDL  05/08/2030</t>
  </si>
  <si>
    <t>IN1520200107</t>
  </si>
  <si>
    <t>6.46% GUJARAT SDL 04.11.2030</t>
  </si>
  <si>
    <t>IN1520200198</t>
  </si>
  <si>
    <t>6.58% UTTARPRADESH SDL 25.11.2030</t>
  </si>
  <si>
    <t>IN3320200188</t>
  </si>
  <si>
    <t>6.62% RAJASTHAN SDL 02.12.2030</t>
  </si>
  <si>
    <t>IN2920200507</t>
  </si>
  <si>
    <t>6.63% MAHARASHTRA SDL  14.10.2030</t>
  </si>
  <si>
    <t>IN2220200264</t>
  </si>
  <si>
    <t>6.63% TAMIL NADU SDL 23-12-2035</t>
  </si>
  <si>
    <t>IN3120200321</t>
  </si>
  <si>
    <t>6.67% MAHARASHTRA SDL 09/09/2031</t>
  </si>
  <si>
    <t>IN2220200157</t>
  </si>
  <si>
    <t>6.6% RAJASTHAN SDL 09.12.2030</t>
  </si>
  <si>
    <t>IN2920200515</t>
  </si>
  <si>
    <t>6.73% TAMIL NADU SDL 25-11-2040</t>
  </si>
  <si>
    <t>IN3120200313</t>
  </si>
  <si>
    <t>6.78% MAHARASHTRA SDL 25.05.2031</t>
  </si>
  <si>
    <t>IN2220210073</t>
  </si>
  <si>
    <t>6.78% SIKKIM SDL 25.05.2031</t>
  </si>
  <si>
    <t>IN3020210016</t>
  </si>
  <si>
    <t>6.79% PUNJAB SDL 04.11.2035</t>
  </si>
  <si>
    <t>IN2820200144</t>
  </si>
  <si>
    <t>6.81% MAHARASHTRA SDL 02.06.2031</t>
  </si>
  <si>
    <t>IN2220210099</t>
  </si>
  <si>
    <t>6.83% WESTBENGAL SDL 07.07.2028</t>
  </si>
  <si>
    <t>IN3420210053</t>
  </si>
  <si>
    <t>6.83% WESTBENGAL SDL 12.05.2031</t>
  </si>
  <si>
    <t>IN3420210012</t>
  </si>
  <si>
    <t>6.84% KERALA SDL 25.05.2033</t>
  </si>
  <si>
    <t>IN2020210026</t>
  </si>
  <si>
    <t>6.84% RAJASTHAN SDL 02.06. 2031</t>
  </si>
  <si>
    <t>IN2920210100</t>
  </si>
  <si>
    <t>6.84% UTTARPRADESH SDL 29.09.2031</t>
  </si>
  <si>
    <t>IN3320210112</t>
  </si>
  <si>
    <t>6.85% MADHYAPRADESH SDL 15-09-2031</t>
  </si>
  <si>
    <t>IN2120210033</t>
  </si>
  <si>
    <t>6.86% MAHARASHTRA SDL 02.06.2032</t>
  </si>
  <si>
    <t>IN2220210107</t>
  </si>
  <si>
    <t>6.87% BIHAR SDL 06-10-2030</t>
  </si>
  <si>
    <t>IN1320210074</t>
  </si>
  <si>
    <t>6.87% UTTARPRADESH SDL 15-09-2031</t>
  </si>
  <si>
    <t>IN3320210104</t>
  </si>
  <si>
    <t>8.51% HARYANA SDL 2026  10.02.2026</t>
  </si>
  <si>
    <t>IN1620150137</t>
  </si>
  <si>
    <t>8.53% UTTARAKHAND SDL 04.07.2028</t>
  </si>
  <si>
    <t>IN3620180064</t>
  </si>
  <si>
    <t>8.56% UTTRAKHAND SDL 14.11.2028</t>
  </si>
  <si>
    <t>IN3620180155</t>
  </si>
  <si>
    <t>8.57% HARYANA SDL 04.07.2028</t>
  </si>
  <si>
    <t>IN1620180035</t>
  </si>
  <si>
    <t>8.59% SIKKIM SDL 11.07.2028</t>
  </si>
  <si>
    <t>IN3020180011</t>
  </si>
  <si>
    <t>8.60% BIHAR SDL 2026 09.03.2026</t>
  </si>
  <si>
    <t>IN1320150056</t>
  </si>
  <si>
    <t>8.62% HARYANA SDL 03.09.2028</t>
  </si>
  <si>
    <t>IN1620180050</t>
  </si>
  <si>
    <t>8.63% RAJASTHAN SDL 03.09.2028</t>
  </si>
  <si>
    <t>IN2920180188</t>
  </si>
  <si>
    <t>8.65% ANDRA PRADESH SDL 03.09.2031</t>
  </si>
  <si>
    <t>IN1020180247</t>
  </si>
  <si>
    <t>8.65% JHARKHAND SPL SDL 2028 30.03.2028</t>
  </si>
  <si>
    <t>IN3720150140</t>
  </si>
  <si>
    <t>8.65% J K SPL SDL 2028 30.03.2028</t>
  </si>
  <si>
    <t>IN1820150135</t>
  </si>
  <si>
    <t>8.72% J K SPL SDL 2031 30.03.2031</t>
  </si>
  <si>
    <t>IN1820150168</t>
  </si>
  <si>
    <t>8.73% UTTARPRADESH SDL 10.10.2028</t>
  </si>
  <si>
    <t>IN3320180042</t>
  </si>
  <si>
    <t>8.82% TRIPURA SDL 12.09.2028</t>
  </si>
  <si>
    <t>IN3220180035</t>
  </si>
  <si>
    <t>8.84% RAJASTHAN SDL 12.09.2028</t>
  </si>
  <si>
    <t>IN2920180196</t>
  </si>
  <si>
    <t>8.97% KARNATAKA SDL 2024 23/07/2024</t>
  </si>
  <si>
    <t>IN1920140036</t>
  </si>
  <si>
    <t>8% HARYANA SDL 08.04.2030</t>
  </si>
  <si>
    <t>IN1620200015</t>
  </si>
  <si>
    <t>GSEC COUPON STRIP 12/06/2030</t>
  </si>
  <si>
    <t>IN000630C045</t>
  </si>
  <si>
    <t>GSEC COUPON STRIP 12/12/2030</t>
  </si>
  <si>
    <t>IN001230C043</t>
  </si>
  <si>
    <t>GSEC COUPON STRIP 17/06/2029</t>
  </si>
  <si>
    <t>IN000629C039</t>
  </si>
  <si>
    <t>GSEC COUPON STRIP 17/06/2030</t>
  </si>
  <si>
    <t>IN000630C037</t>
  </si>
  <si>
    <t>GSEC STRIP 19-03-2029</t>
  </si>
  <si>
    <t>IN000329C044</t>
  </si>
  <si>
    <t>GSEC STRIP 19-03-2030</t>
  </si>
  <si>
    <t>IN000330C042</t>
  </si>
  <si>
    <t>GSEC STRIP 19-03-2031</t>
  </si>
  <si>
    <t>IN000331C040</t>
  </si>
  <si>
    <t>GSEC STRIP 19-09-2030</t>
  </si>
  <si>
    <t>IN000930C049</t>
  </si>
  <si>
    <t>GSEC STRIP 19-09-2031</t>
  </si>
  <si>
    <t>IN000931C047</t>
  </si>
  <si>
    <t>G-SEC STRIP 12-06-2031</t>
  </si>
  <si>
    <t>IN000631C043</t>
  </si>
  <si>
    <t>G-SEC STRIP 12-06-2033</t>
  </si>
  <si>
    <t>IN000633C049</t>
  </si>
  <si>
    <t>G-SEC STRIP 12-06-2034</t>
  </si>
  <si>
    <t>IN000634C047</t>
  </si>
  <si>
    <t>G-SEC STRIP 12-06-2035</t>
  </si>
  <si>
    <t>IN000635C044</t>
  </si>
  <si>
    <t>G-SEC STRIP 12-12-2033</t>
  </si>
  <si>
    <t>IN001233C047</t>
  </si>
  <si>
    <t>G-SEC STRIP 12-12-2034</t>
  </si>
  <si>
    <t>IN001234C045</t>
  </si>
  <si>
    <t>6.88% UTTARPRADESH SDL 23.06.2031</t>
  </si>
  <si>
    <t>IN3320210013</t>
  </si>
  <si>
    <t>6.89% MAHARASHTRA SDL 30.06.2031</t>
  </si>
  <si>
    <t>IN2220210156</t>
  </si>
  <si>
    <t>6.90% UTTAR PRADESH SDL 11.03.2030</t>
  </si>
  <si>
    <t>IN3320190256</t>
  </si>
  <si>
    <t>6.94% MAHARASHTRA SDL 07.07.2031</t>
  </si>
  <si>
    <t>IN2220210172</t>
  </si>
  <si>
    <t>6.95% MAHARASHTRA SDL 30.06.2032</t>
  </si>
  <si>
    <t>IN2220210164</t>
  </si>
  <si>
    <t>6.96% KARNATAKA SDL 22-12-2031</t>
  </si>
  <si>
    <t>IN1920210177</t>
  </si>
  <si>
    <t>6.97% PUNJAB SDL 18.08.31</t>
  </si>
  <si>
    <t>IN2820210044</t>
  </si>
  <si>
    <t>6.98% ASSAM SDL 10.02.2031</t>
  </si>
  <si>
    <t>IN1220200266</t>
  </si>
  <si>
    <t>6.98% GUJARAT SDL 11-08-2031</t>
  </si>
  <si>
    <t>IN1520210080</t>
  </si>
  <si>
    <t>6.99% UTTARPRADESH SDL 14.07.2031</t>
  </si>
  <si>
    <t>IN3320210039</t>
  </si>
  <si>
    <t>6.99% UTTARPRADESH SDL 27-10-2031</t>
  </si>
  <si>
    <t>IN3320210146</t>
  </si>
  <si>
    <t>6.99% WESTBENGAL SDL 28.07.2030</t>
  </si>
  <si>
    <t>IN3420210079</t>
  </si>
  <si>
    <t>7.00% MADHYAPRADESH SDL 14.7.2031</t>
  </si>
  <si>
    <t>IN2120210017</t>
  </si>
  <si>
    <t>7.00% TAMILNADU SDL 11-08-2031</t>
  </si>
  <si>
    <t>IN3120210163</t>
  </si>
  <si>
    <t>7.00% WESTBENGAL SDL 04.08.2031</t>
  </si>
  <si>
    <t>IN3420210087</t>
  </si>
  <si>
    <t>7.00% WESTBENGAL SDL 02-11-2031</t>
  </si>
  <si>
    <t>IN3420210178</t>
  </si>
  <si>
    <t>7.01% MAHARASHTRA SDL 07.07.2032</t>
  </si>
  <si>
    <t>IN2220210180</t>
  </si>
  <si>
    <t>7.01% UTTARPRADESH SDL 20.07.2031</t>
  </si>
  <si>
    <t>IN3320210047</t>
  </si>
  <si>
    <t>7.02% KARNATAKA SDL 22-12-2033</t>
  </si>
  <si>
    <t>IN1920210185</t>
  </si>
  <si>
    <t>7.02% TAMILNADU SDL 23-02-2030</t>
  </si>
  <si>
    <t>IN3120210346</t>
  </si>
  <si>
    <t>7.03% BIHAR SDL 24.07.2029</t>
  </si>
  <si>
    <t>IN1320190037</t>
  </si>
  <si>
    <t>7.03% TAMILNADU SDL 02-03-2030</t>
  </si>
  <si>
    <t>IN3120210361</t>
  </si>
  <si>
    <t>7.03% U.P. SDL 26.02.2030</t>
  </si>
  <si>
    <t>IN3320190231</t>
  </si>
  <si>
    <t>7.05% WESTBENGAL SDL 17.02.2031</t>
  </si>
  <si>
    <t>IN3420200252</t>
  </si>
  <si>
    <t>7.08% UTTARPRADESH SDL 17.02.2031</t>
  </si>
  <si>
    <t>IN3320200295</t>
  </si>
  <si>
    <t>7.09% KARNATAKA SDL 18.03.2030</t>
  </si>
  <si>
    <t>IN1920190213</t>
  </si>
  <si>
    <t>7.09% UTTARPRADESH SDL 12.02.2030</t>
  </si>
  <si>
    <t>IN3320190215</t>
  </si>
  <si>
    <t>7.10% GUJARAT SDL 05.02.2030</t>
  </si>
  <si>
    <t>IN1520190209</t>
  </si>
  <si>
    <t>7.13% BIHAR SDL 23-02-2032</t>
  </si>
  <si>
    <t>IN1320210140</t>
  </si>
  <si>
    <t>7.14% UTTARPRADESH SDL 05.02.2030</t>
  </si>
  <si>
    <t>IN3320190207</t>
  </si>
  <si>
    <t>7.14% WEST BENGAL SDL 04.09.2029</t>
  </si>
  <si>
    <t>IN3420190073</t>
  </si>
  <si>
    <t>7.15% UTTARPRADESH SDL 12-01-2032</t>
  </si>
  <si>
    <t>IN3320210203</t>
  </si>
  <si>
    <t>7.16% UTTARPRADESH SDL 17.03.2031</t>
  </si>
  <si>
    <t>IN3320200337</t>
  </si>
  <si>
    <t>G-SEC STRIP 12-12-2035</t>
  </si>
  <si>
    <t>IN001235C042</t>
  </si>
  <si>
    <t>7.17% BIHAR SDL 28.01.2030</t>
  </si>
  <si>
    <t>IN1320190193</t>
  </si>
  <si>
    <t>7.18 CHHATTISGARH SDL 28.01.2030</t>
  </si>
  <si>
    <t>IN3520190056</t>
  </si>
  <si>
    <t>PSU / PFI Bonds, Private and Infrastructure Corporate Bond</t>
  </si>
  <si>
    <t>Rating</t>
  </si>
  <si>
    <t>10.25 % SHRIRAM  FINANCE  LTD 2024 10.10.2024 (SHRIRAM TRANSPORT FINANCE LTD)</t>
  </si>
  <si>
    <t>INE721A07IG0</t>
  </si>
  <si>
    <t>IND AA+</t>
  </si>
  <si>
    <t>6.00% HOUSING DEVELOPMENT FINANCE CORPORATION LIMITED SERIES Z-001 29-05-26</t>
  </si>
  <si>
    <t>INE040A08708</t>
  </si>
  <si>
    <t>CRISIL AAA</t>
  </si>
  <si>
    <t>6.40% JUPL 29.09.2026</t>
  </si>
  <si>
    <t>INE936D07174</t>
  </si>
  <si>
    <t>6.43% HDFC 29.09.2025</t>
  </si>
  <si>
    <t>INE040A08849</t>
  </si>
  <si>
    <t>06.67% HDFC LIFE INSURANCE CO.  29-07-2030</t>
  </si>
  <si>
    <t>INE795G08019</t>
  </si>
  <si>
    <t>Miscellaneous - Medium / Small</t>
  </si>
  <si>
    <t>6.83% HDFC LTD. 08.01.2031</t>
  </si>
  <si>
    <t>INE040A08864</t>
  </si>
  <si>
    <t>6.88% HDFC LTD SERIES Z-002 16.06.2031</t>
  </si>
  <si>
    <t>INE040A08AD7</t>
  </si>
  <si>
    <t>HDFC SERIES Z-004 24.09.2031</t>
  </si>
  <si>
    <t>INE040A08781</t>
  </si>
  <si>
    <t>7.02% BAJAJ FINANCE LTD 18.04.2031</t>
  </si>
  <si>
    <t>INE296A07RS9</t>
  </si>
  <si>
    <t>Finance - Medium</t>
  </si>
  <si>
    <t>7.05% HDFC LIMITED 01.12.2031</t>
  </si>
  <si>
    <t>INE040A08963</t>
  </si>
  <si>
    <t>7.10% HDFC SERIES Z-007 12-11-2031</t>
  </si>
  <si>
    <t>INE040A08831</t>
  </si>
  <si>
    <t>7.10% ICICI TIER 2 2030</t>
  </si>
  <si>
    <t>INE090A08UD0</t>
  </si>
  <si>
    <t>[ICRA]AAA</t>
  </si>
  <si>
    <t>7.18% CANARA BANK 11.03.2030</t>
  </si>
  <si>
    <t>INE476A08076</t>
  </si>
  <si>
    <t>7.25% HOUSING DEVELOPMENT FINANCE CORPORATION LIMITED 17.06.2030</t>
  </si>
  <si>
    <t>INE040A08815</t>
  </si>
  <si>
    <t>7.35% HDFC 10.02.2025</t>
  </si>
  <si>
    <t>INE040A08989</t>
  </si>
  <si>
    <t>7.40% HDFC 02.06.2025</t>
  </si>
  <si>
    <t>INE040A08AH8</t>
  </si>
  <si>
    <t>7.40% HDFC 28.02.2030</t>
  </si>
  <si>
    <t>INE040A08690</t>
  </si>
  <si>
    <t>7.50% GRASIM INDUSTRY LTD 10-06-2027</t>
  </si>
  <si>
    <t>INE047A08190</t>
  </si>
  <si>
    <t>7.50% HDFC 08.01.2025</t>
  </si>
  <si>
    <t>INE040A08906</t>
  </si>
  <si>
    <t>7.50% MAX LIFE INSURANCE COMPANY LIMITED 02.08.2031</t>
  </si>
  <si>
    <t>INE511N08016</t>
  </si>
  <si>
    <t>CRISIL AA+</t>
  </si>
  <si>
    <t>7.50% TATA STEEL LIMITED 20-09-2027</t>
  </si>
  <si>
    <t>INE081A08314</t>
  </si>
  <si>
    <t>CARE AA+</t>
  </si>
  <si>
    <t>BAJAJ FINANCE LIMITED 7.60% SECURED REDEEMABLE (NCD) 25-08-2027</t>
  </si>
  <si>
    <t>INE296A07SC1</t>
  </si>
  <si>
    <t>7.63% GRASIM INDUSTRIES LIMITED 01-12-2027</t>
  </si>
  <si>
    <t>INE047A08208</t>
  </si>
  <si>
    <t>7.64% LIC HOUSING FINANCE LIMITED 26-07-2033</t>
  </si>
  <si>
    <t>INE115A07QL8</t>
  </si>
  <si>
    <t>Finance - Housing - Large</t>
  </si>
  <si>
    <t>7.65% AXIS BANK 30.01.2027</t>
  </si>
  <si>
    <t>INE238A08468</t>
  </si>
  <si>
    <t>7.68% LIC HFL 29-05-2034</t>
  </si>
  <si>
    <t>INE115A07QR5</t>
  </si>
  <si>
    <t>7.69% LIC HOUSING FINANCE LTD 06-02-2034</t>
  </si>
  <si>
    <t>INE115A07QN4</t>
  </si>
  <si>
    <t>7.70% BAJAJ FINANCE LTD 07-06-2027</t>
  </si>
  <si>
    <t>INE296A07RZ4</t>
  </si>
  <si>
    <t>7.70% LIC HOUSING FINANCE LIMITED 16-05-2028</t>
  </si>
  <si>
    <t>INE115A07QJ2</t>
  </si>
  <si>
    <t>7.70% LARSEN &amp; TOUBRO LIMITED 28.04.2025</t>
  </si>
  <si>
    <t>INE018A08BA7</t>
  </si>
  <si>
    <t>7.71% LIC HOUSING FINANCE LIMITED 09-05-2033</t>
  </si>
  <si>
    <t>INE115A07QI4</t>
  </si>
  <si>
    <t>7.7250% LARSEN &amp; TOUBRO LIMITED 28-04-2028</t>
  </si>
  <si>
    <t>INE018A08BE9</t>
  </si>
  <si>
    <t>7.72% BAJAJ FINANCE LIMITED 23-05-2033</t>
  </si>
  <si>
    <t>INE296A07SM0</t>
  </si>
  <si>
    <t>7.72% SBI BASEL III AT1 BONDS 03.09.2026</t>
  </si>
  <si>
    <t>INE062A08280</t>
  </si>
  <si>
    <t>7.74% SBI PERPETUAL</t>
  </si>
  <si>
    <t>INE062A08249</t>
  </si>
  <si>
    <t>7.75% HDFC LIMITED 13-06-2033</t>
  </si>
  <si>
    <t>INE040A08AF2</t>
  </si>
  <si>
    <t>7.76% TATA STEEL 20.09.2032</t>
  </si>
  <si>
    <t>INE081A08322</t>
  </si>
  <si>
    <t>7.78% HOUSING DEVELOPMENT FINANCE CORPORATION LTD. 27.03.2027</t>
  </si>
  <si>
    <t>INE040A08567</t>
  </si>
  <si>
    <t>7.79% BAJAJ FINANCE LIMITED 20-09-2033</t>
  </si>
  <si>
    <t>INE296A07SP3</t>
  </si>
  <si>
    <t>7.79% HDFC 24-11-2032</t>
  </si>
  <si>
    <t>INE040A08674</t>
  </si>
  <si>
    <t>8.40% IDFC FIRST BANK LIMITED BASEL III TIER 2 BONDS 27/06/2033</t>
  </si>
  <si>
    <t>INE092T08FA3</t>
  </si>
  <si>
    <t>8.42% HDB FINANCIAL SERVICES LIMITED 2028. 01.02.2028</t>
  </si>
  <si>
    <t>INE756I08124</t>
  </si>
  <si>
    <t>Finance - Investment / Others</t>
  </si>
  <si>
    <t>CARE AAA</t>
  </si>
  <si>
    <t>8.43 % HDFC LTD 2025 04.03.2025</t>
  </si>
  <si>
    <t>INE040A08534</t>
  </si>
  <si>
    <t>8.44% HDFC LTD 2026 01.06.2026</t>
  </si>
  <si>
    <t>INE040A08617</t>
  </si>
  <si>
    <t>8.45 % HDFC LTD 2026 18.05.2026</t>
  </si>
  <si>
    <t>INE040A08542</t>
  </si>
  <si>
    <t>8.45 % HDFC LTD 2025 25.02.2025</t>
  </si>
  <si>
    <t>INE040A08518</t>
  </si>
  <si>
    <t>8.49 % IDFC 2024 11.12.2024</t>
  </si>
  <si>
    <t>INE092T08BR6</t>
  </si>
  <si>
    <t>[ICRA]AA+</t>
  </si>
  <si>
    <t>8.50% BANK OF BARODA 28.07.2025</t>
  </si>
  <si>
    <t>INE028A08224</t>
  </si>
  <si>
    <t>8.50% BANK OF BARODA  BASEL III AT 1 BONDS SERIES XIV 17.11.2025</t>
  </si>
  <si>
    <t>INE028A08232</t>
  </si>
  <si>
    <t>8.50% SBI PERPETUAL BOND</t>
  </si>
  <si>
    <t>INE062A08223</t>
  </si>
  <si>
    <t>8.60% AXIS BANK 28.12.2028</t>
  </si>
  <si>
    <t>INE238A08450</t>
  </si>
  <si>
    <t>8.65% RELIANCE INDUSTRIES LTD 11.12.2028</t>
  </si>
  <si>
    <t>INE002A08567</t>
  </si>
  <si>
    <t>8.67% IDFC 2025 03.01.2025</t>
  </si>
  <si>
    <t>INE092T08BS4</t>
  </si>
  <si>
    <t>8.70% BANK OF BARODA PERPETUAL BOND</t>
  </si>
  <si>
    <t>INE028A08174</t>
  </si>
  <si>
    <t>8.70% IDFC FIRST BANK LTD BASEL III TIER 2 BOND 01-12-2032</t>
  </si>
  <si>
    <t>INE092T08EZ3</t>
  </si>
  <si>
    <t>8.75% ICICI SECURITIES PD LTD 2028  11.05.2028</t>
  </si>
  <si>
    <t>INE849D08TX3</t>
  </si>
  <si>
    <t>8.79 % HDB FINANCIAL SERVICES LTD 2026 22.07.2026</t>
  </si>
  <si>
    <t>INE756I08108</t>
  </si>
  <si>
    <t>8.83% IDFC LTD. 2025   15.01.2025</t>
  </si>
  <si>
    <t>INE092T08378</t>
  </si>
  <si>
    <t>8.85 % AXIS BANK 2024 05.12.2024 INFRA BOND</t>
  </si>
  <si>
    <t>INE238A08351</t>
  </si>
  <si>
    <t>8.85% TATA AIG 19.12.2029</t>
  </si>
  <si>
    <t>INE067X08026</t>
  </si>
  <si>
    <t>8.92% TATA CAPITAL HOUSING FINANCE LTD 2026 04.08.2026</t>
  </si>
  <si>
    <t>INE033L08262</t>
  </si>
  <si>
    <t>8.95% RELIANCE INDUSTRIES LTD 09.11.2028</t>
  </si>
  <si>
    <t>INE002A08542</t>
  </si>
  <si>
    <t>8.99% BANK OF BARODA PERPETUAL BOND</t>
  </si>
  <si>
    <t>INE028A08182</t>
  </si>
  <si>
    <t>9.05% HDFC LIMITED 2028 16.10.2028</t>
  </si>
  <si>
    <t>INE040A08732</t>
  </si>
  <si>
    <t>9.05% RELIANCE INDUSTRIES LIMITED 17.10.2028</t>
  </si>
  <si>
    <t>INE002A08534</t>
  </si>
  <si>
    <t>9.10% I SEC PD 2025 29.04.2025</t>
  </si>
  <si>
    <t>INE849D08TU9</t>
  </si>
  <si>
    <t>9.34 % HDFC 2024 28.08.2024</t>
  </si>
  <si>
    <t>INE040A08AE5</t>
  </si>
  <si>
    <t>9.36% IDFC LTD. 2024   21.08.2024</t>
  </si>
  <si>
    <t>INE092T08BO3</t>
  </si>
  <si>
    <t>9.50 % HDFC 2024 13.08.2024</t>
  </si>
  <si>
    <t>INE040A08526</t>
  </si>
  <si>
    <t>9.55 % HDB FINANCIAL SERVICES LTD 2024 13.11.2024</t>
  </si>
  <si>
    <t>INE756I08082</t>
  </si>
  <si>
    <t>7.47% ICICI BANK LTD 2027 25.06.2027 INFRA BOND</t>
  </si>
  <si>
    <t>INE090A08TY8</t>
  </si>
  <si>
    <t>7.47% INLAND WATERWAYS AUTHORITY OF INDIA 2027 13.10.2027</t>
  </si>
  <si>
    <t>INE896W08020</t>
  </si>
  <si>
    <t>Shipping - medium / small</t>
  </si>
  <si>
    <t>7.48% IRFC LTD 13.08.2029</t>
  </si>
  <si>
    <t>INE053F07BU3</t>
  </si>
  <si>
    <t>7.48% IRFC LIMITED 16-02-2034</t>
  </si>
  <si>
    <t>INE053F08361</t>
  </si>
  <si>
    <t>7.48% PFC LIMITED 19-06-2038</t>
  </si>
  <si>
    <t>INE134E08MP9</t>
  </si>
  <si>
    <t>7.49%  INDIAN RAILWAY FINANCE CORP  LTD 2027 28.05.2027</t>
  </si>
  <si>
    <t>INE053F07AA7</t>
  </si>
  <si>
    <t>7.49% NATIONAL HIGHWAY AUTHORITY OF INDIA 01.08.2029</t>
  </si>
  <si>
    <t>INE906B07HG7</t>
  </si>
  <si>
    <t>7.50% INDIAN RENEWABLE ENERGY DEVELOPMENT 05-06-2034</t>
  </si>
  <si>
    <t>INE202E08201</t>
  </si>
  <si>
    <t>7.50% IRFC LTD 09.09.2029</t>
  </si>
  <si>
    <t>INE053F07BW9</t>
  </si>
  <si>
    <t>7.50% NHPC LTD 07.10.2025</t>
  </si>
  <si>
    <t>INE848E07AO4</t>
  </si>
  <si>
    <t>7.50% NHPC LTD 07.10.2026</t>
  </si>
  <si>
    <t>INE848E07AP1</t>
  </si>
  <si>
    <t>7.50% NHPC LTD 07.10.2027</t>
  </si>
  <si>
    <t>INE848E07AQ9</t>
  </si>
  <si>
    <t>7.50% NHPC LTD 07.10.2028</t>
  </si>
  <si>
    <t>INE848E07AR7</t>
  </si>
  <si>
    <t>7.50% NHPC LTD 07.10.2029</t>
  </si>
  <si>
    <t>INE848E07AS5</t>
  </si>
  <si>
    <t>7.50% POWER GRID CORPORATION OF INDIA LIMITED 24-08-2033</t>
  </si>
  <si>
    <t>INE752E08700</t>
  </si>
  <si>
    <t>7.51% SBI INFRA BOND 06-12-2032</t>
  </si>
  <si>
    <t>INE062A08330</t>
  </si>
  <si>
    <t>7.52% POWER GRID CORPORATION OF INDIA LIMITED 23-03-2033</t>
  </si>
  <si>
    <t>INE752E08684</t>
  </si>
  <si>
    <t>7.54% IRFC 2027 31.10.2027</t>
  </si>
  <si>
    <t>INE053F07AD1</t>
  </si>
  <si>
    <t>7.54% SBI INFRA BOND 01-08-2038</t>
  </si>
  <si>
    <t>INE062A08389</t>
  </si>
  <si>
    <t>7.55% IRFC LTD 12.04.2030</t>
  </si>
  <si>
    <t>INE053F07BY5</t>
  </si>
  <si>
    <t>7.55% KOTAK BANK INFRA BOND 24-06-2030</t>
  </si>
  <si>
    <t>INE237A08973</t>
  </si>
  <si>
    <t>7.55% POWER GRID CORP LTD 2031 21.09.2031</t>
  </si>
  <si>
    <t>INE752E07OB6</t>
  </si>
  <si>
    <t>7.57% IRFC LTD 18-04-2029</t>
  </si>
  <si>
    <t>INE053F08353</t>
  </si>
  <si>
    <t>7.58% PFC LTD 15-04-2033</t>
  </si>
  <si>
    <t>INE134E08LW7</t>
  </si>
  <si>
    <t>7.59% INDIAN RENEWABLE ENERGY DEVELOPMENT 23-02-2034</t>
  </si>
  <si>
    <t>INE202E08169</t>
  </si>
  <si>
    <t>7.59% NHPC 20-02-2028</t>
  </si>
  <si>
    <t>INE848E08243</t>
  </si>
  <si>
    <t>7.59% NHPC 20-02-2027</t>
  </si>
  <si>
    <t>INE848E08250</t>
  </si>
  <si>
    <t>7.59% NHPC 20-02-2029</t>
  </si>
  <si>
    <t>INE848E08235</t>
  </si>
  <si>
    <t>7.59% NHPC 20-02-2030</t>
  </si>
  <si>
    <t>INE848E08227</t>
  </si>
  <si>
    <t>7.59% NHPC 20-02-2031</t>
  </si>
  <si>
    <t>INE848E08219</t>
  </si>
  <si>
    <t>7.59% NHPC 20-02-2032</t>
  </si>
  <si>
    <t>INE848E08201</t>
  </si>
  <si>
    <t>7.59% NHPC 20-02-2033</t>
  </si>
  <si>
    <t>INE848E08193</t>
  </si>
  <si>
    <t>7.59% NHPC 20-02-2034</t>
  </si>
  <si>
    <t>INE848E08185</t>
  </si>
  <si>
    <t>9.30% POWERGRID CORP 2029 04.09.2029</t>
  </si>
  <si>
    <t>INE752E07LR8</t>
  </si>
  <si>
    <t>6.95 % PFC 01-10-2031</t>
  </si>
  <si>
    <t>INE134E08LM8</t>
  </si>
  <si>
    <t>7.10% NABARD GOI 08.02.2030</t>
  </si>
  <si>
    <t>INE261F08BY2</t>
  </si>
  <si>
    <t>7.11 SIDBI SERIES IV 27-02-2026</t>
  </si>
  <si>
    <t>INE556F08KB4</t>
  </si>
  <si>
    <t>7.13 % PFC BS  15-07-2026</t>
  </si>
  <si>
    <t>INE134E08LP1</t>
  </si>
  <si>
    <t>7.15% PFC 08-09-2027</t>
  </si>
  <si>
    <t>INE134E08LT3</t>
  </si>
  <si>
    <t>7.15% SIDBI 02.06.2025</t>
  </si>
  <si>
    <t>INE556F08JY8</t>
  </si>
  <si>
    <t>7.20 % NABARD 2031 21.10.2031</t>
  </si>
  <si>
    <t>INE261F08691</t>
  </si>
  <si>
    <t>IND AAA</t>
  </si>
  <si>
    <t>7.20% NABARD 23-09-2025</t>
  </si>
  <si>
    <t>INE261F08DR2</t>
  </si>
  <si>
    <t>7.23% SIDBI 09-03-2026</t>
  </si>
  <si>
    <t>INE556F08KC2</t>
  </si>
  <si>
    <t>7.34 % NABARD 2032 13.01.2032</t>
  </si>
  <si>
    <t>INE261F08733</t>
  </si>
  <si>
    <t>7.38 % NABARD 2031 20.10.2031</t>
  </si>
  <si>
    <t>INE261F08683</t>
  </si>
  <si>
    <t>7.40% EXPORT-IMPORT BANK OF INDIA  14-03-2029</t>
  </si>
  <si>
    <t>INE514E08GC2</t>
  </si>
  <si>
    <t>7.42 % PFC BS 217A 08-09-2032</t>
  </si>
  <si>
    <t>INE134E08LQ9</t>
  </si>
  <si>
    <t>7.43% NABARD 31.01.2030</t>
  </si>
  <si>
    <t>INE261F08BX4</t>
  </si>
  <si>
    <t>7.47% SIDBI 25-11-2025</t>
  </si>
  <si>
    <t>INE556F08KE8</t>
  </si>
  <si>
    <t>7.50% NABARD 31-08-2026</t>
  </si>
  <si>
    <t>INE261F08EA6</t>
  </si>
  <si>
    <t>7.50%REC LIMITED 2033</t>
  </si>
  <si>
    <t>INE020B08DX9</t>
  </si>
  <si>
    <t>7.52 % REC LTD 2026 07.11.2026</t>
  </si>
  <si>
    <t>INE020B08AA3</t>
  </si>
  <si>
    <t>7.54% SIDBI 12-01-2026</t>
  </si>
  <si>
    <t>INE556F08KF5</t>
  </si>
  <si>
    <t>7.58% NABARD 31-07-2026</t>
  </si>
  <si>
    <t>INE261F08DX0</t>
  </si>
  <si>
    <t>7.60 % PFC 2027 20.02.2027</t>
  </si>
  <si>
    <t>INE134E08IT9</t>
  </si>
  <si>
    <t>7.62 % EXIM BANK 2026 01.09.2026</t>
  </si>
  <si>
    <t>INE514E08FG5</t>
  </si>
  <si>
    <t>7.62% NABARD BONDS SERIES 23I 31-01-2028</t>
  </si>
  <si>
    <t>INE261F08DV4</t>
  </si>
  <si>
    <t>7.63 % POWER FINANCE CORP 2026 14.08.2026</t>
  </si>
  <si>
    <t>INE134E08II2</t>
  </si>
  <si>
    <t>7.79 % RELIANCE INDUSTRIES LIMITED 2033</t>
  </si>
  <si>
    <t>INE002A07809</t>
  </si>
  <si>
    <t>7.80% HDFC 06-09-2032</t>
  </si>
  <si>
    <t>INE040A08773</t>
  </si>
  <si>
    <t>7.80% HDFC LIMITED 03-05-2033</t>
  </si>
  <si>
    <t>INE040A08666</t>
  </si>
  <si>
    <t>7.84% HDFC BANK BASEL III PERPETUAL BONDS 08-09-2027</t>
  </si>
  <si>
    <t>INE040A08419</t>
  </si>
  <si>
    <t>7.85% BAJAJ FINANCE LIMITED 11-09-2028</t>
  </si>
  <si>
    <t>INE296A07SO6</t>
  </si>
  <si>
    <t>7.86%  HDFC 25-05-2032</t>
  </si>
  <si>
    <t>INE040A08658</t>
  </si>
  <si>
    <t>7.87% LIC HOUSING FINANCE LIMITED 14-05-2029</t>
  </si>
  <si>
    <t>INE115A07QQ7</t>
  </si>
  <si>
    <t>7.88% AXIS BANK LTD TIER II 13-12-2032</t>
  </si>
  <si>
    <t>INE238A08484</t>
  </si>
  <si>
    <t>7.89% BAJAJ HOUSING FINANCE LIMITED 08-09-2032</t>
  </si>
  <si>
    <t>INE377Y07359</t>
  </si>
  <si>
    <t>7.90% BAJAJ FINANCE LIMITED 13-04-2028</t>
  </si>
  <si>
    <t>INE296A07SI8</t>
  </si>
  <si>
    <t>7.90% JAMNAGAR UTILITIES &amp; POWER PRIVATE LIMITED 10-08-2028</t>
  </si>
  <si>
    <t>INE936D07182</t>
  </si>
  <si>
    <t>7.95% BAJAJ  FINANCE LIMITED 25.10.2027</t>
  </si>
  <si>
    <t>INE296A07SE7</t>
  </si>
  <si>
    <t>7.97% HDFC LTD 17-02-2033</t>
  </si>
  <si>
    <t>INE040A08914</t>
  </si>
  <si>
    <t>7.97% TATA CAPITAL FIN SERVICES LTD 19-07-2028</t>
  </si>
  <si>
    <t>INE306N07NP4</t>
  </si>
  <si>
    <t>7.98% BAJAJ HOUSING FINANCE LTD SECURED REDEEMABLE NON-CONVERTIBLE DEBENTURES 18-11-2027</t>
  </si>
  <si>
    <t>INE377Y07383</t>
  </si>
  <si>
    <t>8.00% BAJAJ FINANCE LIMITED 17-10-2028</t>
  </si>
  <si>
    <t>INE296A07SQ1</t>
  </si>
  <si>
    <t>8.00% HDFC 27-07-2032</t>
  </si>
  <si>
    <t>INE040A08807</t>
  </si>
  <si>
    <t>8%  TCFSL 19-OCT-2027</t>
  </si>
  <si>
    <t>INE306N07ND0</t>
  </si>
  <si>
    <t>8.00% TATA CAPITAL HOUSING FINANCE LIMITED 03-11-2027</t>
  </si>
  <si>
    <t>INE033L07HY2</t>
  </si>
  <si>
    <t>8.00% YES BANK 2026 30.09.2026 INFRA BOND</t>
  </si>
  <si>
    <t>INE528G08345</t>
  </si>
  <si>
    <t>CARE A</t>
  </si>
  <si>
    <t>8.03% TATA STEEL LIMITED 25-02-2028</t>
  </si>
  <si>
    <t>INE081A08330</t>
  </si>
  <si>
    <t>8.0409% TATA CAPITAL HOUSING FINANCE LIMITED 19-03-2027</t>
  </si>
  <si>
    <t>INE033L07ID4</t>
  </si>
  <si>
    <t>8.05% THE GREAT EASTERN SHIPPING COMPANY LTD 31.08.2024</t>
  </si>
  <si>
    <t>INE017A07542</t>
  </si>
  <si>
    <t>Shipping - Large</t>
  </si>
  <si>
    <t>8.05% HDFC LTD 22.10.2029</t>
  </si>
  <si>
    <t>INE040A08AC9</t>
  </si>
  <si>
    <t>8.05% KOTAK MAHINDRA PRIME LTD 15-03-2029</t>
  </si>
  <si>
    <t>INE916DA7SQ2</t>
  </si>
  <si>
    <t>8.05% TATA CAPITAL HOUSING FINANCE LTD 18-06-2029</t>
  </si>
  <si>
    <t>INE033L07IH5</t>
  </si>
  <si>
    <t>8.06% BAJAJ FINANCE LIMITED 15-05-2029</t>
  </si>
  <si>
    <t>INE296A07SZ2</t>
  </si>
  <si>
    <t>8.098% TATA CAPITAL FINANCIAL SERVICES 22-01-2027</t>
  </si>
  <si>
    <t>INE306N07NS8</t>
  </si>
  <si>
    <t>8.137% TATA CAPITAL LIMITED 21-03-2029</t>
  </si>
  <si>
    <t>INE976I07CV5</t>
  </si>
  <si>
    <t>8.15% TATA AIG 27-09-2033</t>
  </si>
  <si>
    <t>INE067X08034</t>
  </si>
  <si>
    <t>8.20% KOTAK MAHINDRA PRIME LTD 15-12-2028</t>
  </si>
  <si>
    <t>INE916DA7SM1</t>
  </si>
  <si>
    <t>7.59% NHPC 20-02-2035</t>
  </si>
  <si>
    <t>INE848E08177</t>
  </si>
  <si>
    <t>7.59% NHPC 20-02-2036</t>
  </si>
  <si>
    <t>INE848E08169</t>
  </si>
  <si>
    <t>7.59% NHPC 20-02-2037</t>
  </si>
  <si>
    <t>INE848E08151</t>
  </si>
  <si>
    <t>7.59% NHPC 20-02-2038</t>
  </si>
  <si>
    <t>INE848E08144</t>
  </si>
  <si>
    <t>7.62% PFC LTD 15-07-2033</t>
  </si>
  <si>
    <t>INE134E08MM6</t>
  </si>
  <si>
    <t>7.63% ICICI BANK INFRA 12-12-2029</t>
  </si>
  <si>
    <t>INE090A08UJ7</t>
  </si>
  <si>
    <t>7.63 % KOTAK MAHINDRA BANK LIMITED 01-12-2029</t>
  </si>
  <si>
    <t>INE237A08957</t>
  </si>
  <si>
    <t>7.64% AXIS BANK INFRA 07-03-2034</t>
  </si>
  <si>
    <t>INE238A08492</t>
  </si>
  <si>
    <t>7.64 % IRFC BONDS SERIES 28-11-2037</t>
  </si>
  <si>
    <t>INE053F08205</t>
  </si>
  <si>
    <t>7.64% PFC LTD 22-02-2033</t>
  </si>
  <si>
    <t>INE134E08MA1</t>
  </si>
  <si>
    <t>7.65% IRFC LIMITED 30-12-2032</t>
  </si>
  <si>
    <t>INE053F08221</t>
  </si>
  <si>
    <t>7.65% IRFC 18-04-2033</t>
  </si>
  <si>
    <t>INE053F08247</t>
  </si>
  <si>
    <t>7.65% NABARD INFRA 28-04-2034</t>
  </si>
  <si>
    <t>INE261F08EE8</t>
  </si>
  <si>
    <t>7.65% NABFID 22-12-2038</t>
  </si>
  <si>
    <t>INE0KUG08027</t>
  </si>
  <si>
    <t>7.65% PFC LTD 13-11-2037</t>
  </si>
  <si>
    <t>INE134E08LV9</t>
  </si>
  <si>
    <t>7.65% POWER GRID CORPORATION OF INDIA LIMITED 11-01-2034</t>
  </si>
  <si>
    <t>INE752E08726</t>
  </si>
  <si>
    <t>7.67% INDIAN RAILWAY FINANCE CORP LTD 15-12-2033</t>
  </si>
  <si>
    <t>INE053F08346</t>
  </si>
  <si>
    <t>7.67%REC LIMITED 30-11-2037</t>
  </si>
  <si>
    <t>INE020B08EB3</t>
  </si>
  <si>
    <t>7.67% REC LIMITED 30-11-2038</t>
  </si>
  <si>
    <t>INE020B08EU3</t>
  </si>
  <si>
    <t>7.68% CANARA BANK INFRA 29-11-2033</t>
  </si>
  <si>
    <t>INE476A08209</t>
  </si>
  <si>
    <t>7.68% INDIAN RENEWABLE ENERGY DEVELOPMENT 22-12-2033</t>
  </si>
  <si>
    <t>INE202E08144</t>
  </si>
  <si>
    <t>7.68% NEEPCO PSU BONDS 2025 15.11.2025</t>
  </si>
  <si>
    <t>INE636F07225</t>
  </si>
  <si>
    <t>7.69% IRFC BOND SERIES164  11-10-2032</t>
  </si>
  <si>
    <t>INE053F08197</t>
  </si>
  <si>
    <t>7.69% REC LTD 31-03-2033</t>
  </si>
  <si>
    <t>INE020B08EG2</t>
  </si>
  <si>
    <t>7.70% NATIONAL HIGHWAY AUTHORITY OF INDIA 13.09.2029</t>
  </si>
  <si>
    <t>INE906B07HH5</t>
  </si>
  <si>
    <t>7.70% POWER GRID CORPORATION OF INDIA LIMITED 12-10-2033</t>
  </si>
  <si>
    <t>INE752E08718</t>
  </si>
  <si>
    <t>7.70% SBI LTB 19-01-2038</t>
  </si>
  <si>
    <t>INE062A08348</t>
  </si>
  <si>
    <t>7.71% REC LIMITED 31-10-2033</t>
  </si>
  <si>
    <t>INE020B08EQ1</t>
  </si>
  <si>
    <t>7.74% IRFC LTD 15-04-2038</t>
  </si>
  <si>
    <t>INE053F08296</t>
  </si>
  <si>
    <t>7.75% IRFC LTD 15-04-2033</t>
  </si>
  <si>
    <t>INE053F08270</t>
  </si>
  <si>
    <t>7.77% INDIA INFRADEBT LIMITED SECURED TRANCHE V SERIES I DEBENTURES 29-08-2027</t>
  </si>
  <si>
    <t>INE537P07661</t>
  </si>
  <si>
    <t>7.82% PFC LTD 06-03-2038</t>
  </si>
  <si>
    <t>INE134E08MB9</t>
  </si>
  <si>
    <t>7.68% NABARD 30-04-2029</t>
  </si>
  <si>
    <t>INE261F08EG3</t>
  </si>
  <si>
    <t>7.75% SIDBI 27-10-2025</t>
  </si>
  <si>
    <t>INE556F08KD0</t>
  </si>
  <si>
    <t>7.78% NABARD 29-03-2038</t>
  </si>
  <si>
    <t>INE261F08DZ5</t>
  </si>
  <si>
    <t>7.85 % POWER FINANCE CORPORATION LTD 2028. 03.04.2028</t>
  </si>
  <si>
    <t>INE134E08JP5</t>
  </si>
  <si>
    <t>8.01% REC LTD 2028. 24.03.2028</t>
  </si>
  <si>
    <t>INE020B08AY3</t>
  </si>
  <si>
    <t>8.02 % EXIM 2025 29.10.2025</t>
  </si>
  <si>
    <t>INE514E08EQ7</t>
  </si>
  <si>
    <t>8.06% REC LTD 2028. 27.03.2028</t>
  </si>
  <si>
    <t>INE020B08AZ0</t>
  </si>
  <si>
    <t>8.09% REC 2028. 21.03.2028</t>
  </si>
  <si>
    <t>INE020B08AX5</t>
  </si>
  <si>
    <t>8.11 % EXIM BANK 2031 11.07.2031</t>
  </si>
  <si>
    <t>INE514E08FF7</t>
  </si>
  <si>
    <t>8.11 % RURAL ELECTRIFICATION CORP 2025 07.10.2025</t>
  </si>
  <si>
    <t>INE020B08963</t>
  </si>
  <si>
    <t>8.12% NABARD GOI 07.12.2033</t>
  </si>
  <si>
    <t>INE261F08AU2</t>
  </si>
  <si>
    <t>8.15 % EXIM BANK 2025 05.03.2025</t>
  </si>
  <si>
    <t>INE514E08EL8</t>
  </si>
  <si>
    <t>8.15 % EXIM 2030 21.01.2030</t>
  </si>
  <si>
    <t>INE514E08EJ2</t>
  </si>
  <si>
    <t>8.15% NABARD GOI 28.03.2029</t>
  </si>
  <si>
    <t>INE261F08BH7</t>
  </si>
  <si>
    <t>8.18 % EXIM 2025 07.12.2025</t>
  </si>
  <si>
    <t>INE514E08EU9</t>
  </si>
  <si>
    <t>8.18% NABARD 26.12.2028</t>
  </si>
  <si>
    <t>INE261F08AX6</t>
  </si>
  <si>
    <t>8.20% NABARD GOI 2028. 09.03.2028</t>
  </si>
  <si>
    <t>INE261F08AD8</t>
  </si>
  <si>
    <t>8.20% NABARD GOI 2028. 16.03.2028</t>
  </si>
  <si>
    <t>INE261F08AE6</t>
  </si>
  <si>
    <t>8.22% NABARD GOI 2028. 25.02.2028</t>
  </si>
  <si>
    <t>INE261F08AA4</t>
  </si>
  <si>
    <t>8.23 % REC LTD 2025 23.01.2025</t>
  </si>
  <si>
    <t>INE020B08898</t>
  </si>
  <si>
    <t>8.24% NABARD GOI 22.03.2029</t>
  </si>
  <si>
    <t>INE261F08BF1</t>
  </si>
  <si>
    <t>8.25 % EXIM 2025 28.09.2025</t>
  </si>
  <si>
    <t>INE514E08EP9</t>
  </si>
  <si>
    <t>8.27 % RURAL ELECTRIFICATION CORPORATION LIMITED 06.02.2025</t>
  </si>
  <si>
    <t>INE020B08906</t>
  </si>
  <si>
    <t>8.30 % REC 2025 10.04.2025</t>
  </si>
  <si>
    <t>INE020B08930</t>
  </si>
  <si>
    <t>8.3750 % EXIM 2025 24.07.2025</t>
  </si>
  <si>
    <t>INE514E08EO2</t>
  </si>
  <si>
    <t>8.39% POWER FINANCE CORP LTD 2025 19.04.2025</t>
  </si>
  <si>
    <t>INE134E08HD5</t>
  </si>
  <si>
    <t>8.48 % PFC 2024 09.12.2024</t>
  </si>
  <si>
    <t>INE134E08GU1</t>
  </si>
  <si>
    <t>8.54% REC LIMITED 15.11.2028</t>
  </si>
  <si>
    <t>INE020B08BE3</t>
  </si>
  <si>
    <t>8.57% REC 2024 21.12.2024</t>
  </si>
  <si>
    <t>INE020B08880</t>
  </si>
  <si>
    <t>8.62% NABARD 14.03.2034</t>
  </si>
  <si>
    <t>INE261F08BE4</t>
  </si>
  <si>
    <t>8.63% REC LTD. 2028 25.08.2028</t>
  </si>
  <si>
    <t>INE020B08BB9</t>
  </si>
  <si>
    <t>10.08% IOTL-UTKAL ENERGY SERVICES 2025 20/01/2025</t>
  </si>
  <si>
    <t>INE310L07837</t>
  </si>
  <si>
    <t>10.08% IOTL-UTKAL ENERGY SERVICES 2025 20/02/2025</t>
  </si>
  <si>
    <t>INE310L07845</t>
  </si>
  <si>
    <t>10.08% IOTL-UTKAL ENERGY SERVICES 2025 20/03/2025</t>
  </si>
  <si>
    <t>INE310L07852</t>
  </si>
  <si>
    <t>10.08% IOTL-UTKAL ENERGY SERVICES 2026 20/01/2026</t>
  </si>
  <si>
    <t>INE310L07860</t>
  </si>
  <si>
    <t>10.08% IOTL-UTKAL ENERGY SERVICES 2026 20/02/2026</t>
  </si>
  <si>
    <t>INE310L07878</t>
  </si>
  <si>
    <t>10.08% IOTL-UTKAL ENERGY SERVICES 2026 20/03/2026</t>
  </si>
  <si>
    <t>INE310L07886</t>
  </si>
  <si>
    <t>10.08% IOTL-UTKAL ENERGY SERVICES 2027 20/01/2027</t>
  </si>
  <si>
    <t>INE310L07894</t>
  </si>
  <si>
    <t>10.08% IOTL-UTKAL ENERGY SERVICES 2027 20/02/2027</t>
  </si>
  <si>
    <t>INE310L07902</t>
  </si>
  <si>
    <t>10.08% IOTL-UTKAL ENERGY SERVICES 2027 20/03/2027</t>
  </si>
  <si>
    <t>INE310L07910</t>
  </si>
  <si>
    <t>10.08% IOTL-UTKAL ENERGY SERVICES 2028 20/01/2028</t>
  </si>
  <si>
    <t>INE310L07928</t>
  </si>
  <si>
    <t>10.08% IOTL-UTKAL ENERGY SERVICES 2028 20/02/2028</t>
  </si>
  <si>
    <t>INE310L07936</t>
  </si>
  <si>
    <t>10.08% IOTL-UTKAL ENERGY SERVICES 2028 20/03/2028</t>
  </si>
  <si>
    <t>INE310L07944</t>
  </si>
  <si>
    <t>10.08% IOTL-UTKAL ENERGY SERVICES 2028 20/10/2028</t>
  </si>
  <si>
    <t>INE310L07951</t>
  </si>
  <si>
    <t>10.08% IOTL-UTKAL ENERGY SERVICES 2028 20/08/2028</t>
  </si>
  <si>
    <t>INE310L07969</t>
  </si>
  <si>
    <t>10.08% IOTL-UTKAL ENERGY SERVICES 2028 20/09/2028</t>
  </si>
  <si>
    <t>INE310L07977</t>
  </si>
  <si>
    <t>5.45% NTPC LTD 15.10.2025</t>
  </si>
  <si>
    <t>INE733E08163</t>
  </si>
  <si>
    <t>6.44% HDFC BANK 27/9/2028</t>
  </si>
  <si>
    <t>INE040A08401</t>
  </si>
  <si>
    <t>6.67% ICICI BANK LIMITED 26.11.2028</t>
  </si>
  <si>
    <t>INE090A08UF5</t>
  </si>
  <si>
    <t>6.69% NTPC 13.09.2031</t>
  </si>
  <si>
    <t>INE733E08197</t>
  </si>
  <si>
    <t>6.75% HOUSING AND URBAN DEVELOPMENT CORPORATION LIMITED 29.05.2030</t>
  </si>
  <si>
    <t>INE031A08806</t>
  </si>
  <si>
    <t>6.85% IRFC LTD. 29.10.2040</t>
  </si>
  <si>
    <t>INE053F07CS5</t>
  </si>
  <si>
    <t>6.87% IRFC  BONDS SERIES 14.04.2032</t>
  </si>
  <si>
    <t>INE053F08163</t>
  </si>
  <si>
    <t>7.83%  INDIAN RAILWAY FINANCE CORP  LTD 2027 21.03.2027</t>
  </si>
  <si>
    <t>INE053F07983</t>
  </si>
  <si>
    <t>7.85% INDIAN RENEWABLE ENERGY DEVELOPMENT 06.03.2027</t>
  </si>
  <si>
    <t>INE202E08037</t>
  </si>
  <si>
    <t>7.85% IRFC LTD 01.07.2034</t>
  </si>
  <si>
    <t>INE053F07BS7</t>
  </si>
  <si>
    <t>7.87% INDIA INFRADEBT LIMITED 22-12-2027</t>
  </si>
  <si>
    <t>INE537P07687</t>
  </si>
  <si>
    <t>7.89% POWER GRID CORPORATION 2027 09.03.2027</t>
  </si>
  <si>
    <t>INE752E07OE0</t>
  </si>
  <si>
    <t>7.90% INLAND WATERWAYS AUTHORITY OF INDIA 03.03.2027</t>
  </si>
  <si>
    <t>INE896W08012</t>
  </si>
  <si>
    <t>7.90% RELIANCE PORTS &amp; TERMINALS LTD. 2026  18.11.2026</t>
  </si>
  <si>
    <t>INE941D07166</t>
  </si>
  <si>
    <t>7.95% HDFC BANK 2026 21.09.2026 INFRA BOND</t>
  </si>
  <si>
    <t>INE040A08369</t>
  </si>
  <si>
    <t>7.95% IRFC LTD 12.06.2029</t>
  </si>
  <si>
    <t>INE053F07BR9</t>
  </si>
  <si>
    <t>7.98% NIIF IFL 24-02-2028</t>
  </si>
  <si>
    <t>INE246R07632</t>
  </si>
  <si>
    <t>7.995% NIIF IFL 24 AUGUST 2027</t>
  </si>
  <si>
    <t>INE246R07608</t>
  </si>
  <si>
    <t>8.04% NIIF INFRASTRUCTURE FINANCE LIMITED 27-05-2032</t>
  </si>
  <si>
    <t>INE246R07616</t>
  </si>
  <si>
    <t>8.05 % NTPC LTD 2026 05.05.2026</t>
  </si>
  <si>
    <t>INE733E07KA6</t>
  </si>
  <si>
    <t>8.09% NLC INDIA LIMITED 29.05.2029</t>
  </si>
  <si>
    <t>INE589A07037</t>
  </si>
  <si>
    <t>8.10% NTPC LIMITED 27-05-2031</t>
  </si>
  <si>
    <t>INE733E07KD0</t>
  </si>
  <si>
    <t>8.12% NHPC LTD GOI 22.03.2029</t>
  </si>
  <si>
    <t>INE848E08136</t>
  </si>
  <si>
    <t>8.13 % NPCIL 2027 28.03.2027</t>
  </si>
  <si>
    <t>INE206D08360</t>
  </si>
  <si>
    <t>8.13 % NPCIL 2028 28.03.2028</t>
  </si>
  <si>
    <t>INE206D08378</t>
  </si>
  <si>
    <t>8.13 % NPCIL 2029 28.03.2029</t>
  </si>
  <si>
    <t>INE206D08386</t>
  </si>
  <si>
    <t>8.13 % NPCIL 2030 28.03.2030</t>
  </si>
  <si>
    <t>INE206D08394</t>
  </si>
  <si>
    <t>8.13 % NPCIL 2031 28.03.2031</t>
  </si>
  <si>
    <t>INE206D08402</t>
  </si>
  <si>
    <t>8.13% POWER GRID CORPORATION LTD. 2026  25.04.2026</t>
  </si>
  <si>
    <t>INE752E07NS2</t>
  </si>
  <si>
    <t>8.14 % NPCIL 2026 25.03.2026</t>
  </si>
  <si>
    <t>INE206D08261</t>
  </si>
  <si>
    <t>8.14 % NPCIL 2027 25.03.2027</t>
  </si>
  <si>
    <t>INE206D08279</t>
  </si>
  <si>
    <t>8.14 % NPCIL 2028 25.03.2028</t>
  </si>
  <si>
    <t>INE206D08287</t>
  </si>
  <si>
    <t>8.14 % NPCIL 2029 25.03.2029</t>
  </si>
  <si>
    <t>INE206D08295</t>
  </si>
  <si>
    <t>8.14 % NPCIL 2030 25.03.2030</t>
  </si>
  <si>
    <t>INE206D08303</t>
  </si>
  <si>
    <t>8.15 % POWER GRID CORPORATION 2025 09.03.2025</t>
  </si>
  <si>
    <t>INE752E07MJ3</t>
  </si>
  <si>
    <t>8.19 % NTPC LIMITED 2025 15.12.2025</t>
  </si>
  <si>
    <t>INE733E07JX0</t>
  </si>
  <si>
    <t>8.20% POWER GRID CORP LTD 2030 23.01.2030</t>
  </si>
  <si>
    <t>INE752E07MH7</t>
  </si>
  <si>
    <t>8.20% POWER GRID CORP LTD 2025 23.01.2025</t>
  </si>
  <si>
    <t>INE752E07MG9</t>
  </si>
  <si>
    <t>8.65% NABARD GOI 2028. 08.06.2028</t>
  </si>
  <si>
    <t>INE261F08AJ5</t>
  </si>
  <si>
    <t>8.67% POWER FINANCE CORPORATION LTD 18.11.2028</t>
  </si>
  <si>
    <t>INE134E08JR1</t>
  </si>
  <si>
    <t>8.80% REC LTD 22.01.2029</t>
  </si>
  <si>
    <t>INE020B08BJ2</t>
  </si>
  <si>
    <t>8.83 % EXPORT IMPORT BANK OF INDIA 2029 03.11.2029</t>
  </si>
  <si>
    <t>INE514E08EE3</t>
  </si>
  <si>
    <t>8.85% REC LTD 16.04.2029</t>
  </si>
  <si>
    <t>INE020B08BQ7</t>
  </si>
  <si>
    <t>8.87% EXIM BANK 2025 13.03.2025</t>
  </si>
  <si>
    <t>INE514E08CH0</t>
  </si>
  <si>
    <t>8.87% EXIM BANK 2029 30.10.2029</t>
  </si>
  <si>
    <t>INE514E08ED5</t>
  </si>
  <si>
    <t>8.90% POWER FINANCE CORPORATION 2028 18.03.2028</t>
  </si>
  <si>
    <t>INE134E08FO6</t>
  </si>
  <si>
    <t>8.94 % POWER FINANCE CORPORATION 2028 25/03/2028</t>
  </si>
  <si>
    <t>INE134E08FQ1</t>
  </si>
  <si>
    <t>9.00 % PFC 2028 11.03.2028</t>
  </si>
  <si>
    <t>INE134E08FL2</t>
  </si>
  <si>
    <t>5.50% IOCL 201025 SERIES XIX  20.10.2025</t>
  </si>
  <si>
    <t>INE242A08486</t>
  </si>
  <si>
    <t>5.83% STATE BANK OF INDIA TIER II 26.10.2030</t>
  </si>
  <si>
    <t>INE062A08264</t>
  </si>
  <si>
    <t>6.09 % PFC BS 212 OPTION A 2026</t>
  </si>
  <si>
    <t>INE134E08LK2</t>
  </si>
  <si>
    <t>6.11% BHARAT PETROLEUM CORPORATION LIMITED  06.07.2025</t>
  </si>
  <si>
    <t>INE029A08065</t>
  </si>
  <si>
    <t>6.18% INDIAN BANK T-2 CALL 13.01.2026</t>
  </si>
  <si>
    <t>INE562A08081</t>
  </si>
  <si>
    <t>6.24% SBI 21/09/2030</t>
  </si>
  <si>
    <t>INE062A08256</t>
  </si>
  <si>
    <t>6.39% INDIAN OIL CORPORATION LIMITED 06.03.2025</t>
  </si>
  <si>
    <t>INE242A08452</t>
  </si>
  <si>
    <t>6.40% LIC HOUSING FINANCE LTD 24.1.2025</t>
  </si>
  <si>
    <t>INE115A07PD7</t>
  </si>
  <si>
    <t>6.63% HPCL 11.04.2031</t>
  </si>
  <si>
    <t>INE094A08093</t>
  </si>
  <si>
    <t>6.68% LIC HOUSING FINANCE LTD 04-06-2028</t>
  </si>
  <si>
    <t>INE115A07PH8</t>
  </si>
  <si>
    <t>7.00% HPCL 14.08.2024</t>
  </si>
  <si>
    <t>INE094A08036</t>
  </si>
  <si>
    <t>7.13% LIC HOUSING FINANCE LTD. 28-11-2031</t>
  </si>
  <si>
    <t>INE115A07PP1</t>
  </si>
  <si>
    <t>7.14% BOI A TIER II 30.09.2026</t>
  </si>
  <si>
    <t>INE084A08151</t>
  </si>
  <si>
    <t>7.14% - INDIANOIL 06-09-2027</t>
  </si>
  <si>
    <t>INE242A08536</t>
  </si>
  <si>
    <t>7.18% LIC HOUSING FINANCE LTD 23.03.2032</t>
  </si>
  <si>
    <t>INE115A07PT3</t>
  </si>
  <si>
    <t>7.25% PUNJAB NATIONAL BANK BASEL III TIER II BOND SERIES XXII 14.10.2030</t>
  </si>
  <si>
    <t>INE160A08167</t>
  </si>
  <si>
    <t>7.44% - INDIANOIL 25-11-2027</t>
  </si>
  <si>
    <t>INE242A08544</t>
  </si>
  <si>
    <t>7.45%-THDCIL CORPORATE BONDS SERIES IV</t>
  </si>
  <si>
    <t>INE812V07047</t>
  </si>
  <si>
    <t>[ICRA]AA</t>
  </si>
  <si>
    <t>7.48% CANARA BANK TIER II BONDS 26-08-2032</t>
  </si>
  <si>
    <t>INE476A08175</t>
  </si>
  <si>
    <t>7.60%-THDCIL 14-09-2032</t>
  </si>
  <si>
    <t>INE812V07062</t>
  </si>
  <si>
    <t>CARE AA</t>
  </si>
  <si>
    <t>6.87% NHAI 14-04-2032</t>
  </si>
  <si>
    <t>INE906B07JA6</t>
  </si>
  <si>
    <t>6.89% IRFC SERIES 159 19.07.2031</t>
  </si>
  <si>
    <t>INE053F08106</t>
  </si>
  <si>
    <t>6.90% REC LIMITED 31-03-2031</t>
  </si>
  <si>
    <t>INE020B08DA7</t>
  </si>
  <si>
    <t>6.92%  IRFC BONDS SERIES 31.08.2031</t>
  </si>
  <si>
    <t>INE053F08122</t>
  </si>
  <si>
    <t>6.92% PFC LIMITED 14-04-2032</t>
  </si>
  <si>
    <t>INE134E08LN6</t>
  </si>
  <si>
    <t>6.92% REC LIMITED 20-03-2032</t>
  </si>
  <si>
    <t>INE020B08DV3</t>
  </si>
  <si>
    <t>6.99% AXIS BANK  22/12/2031</t>
  </si>
  <si>
    <t>INE238A08476</t>
  </si>
  <si>
    <t>7.03% IRFC 30.07.2036</t>
  </si>
  <si>
    <t>INE053F08114</t>
  </si>
  <si>
    <t>NHAI TAXABLE BONDS 20-21 SERIES-VIII 15.12.2040</t>
  </si>
  <si>
    <t>INE906B07IH3</t>
  </si>
  <si>
    <t>7.20% POWER GRID CORP LTD 09.08.2027</t>
  </si>
  <si>
    <t>INE752E07OG5</t>
  </si>
  <si>
    <t>7.22% INDIAN RENEWABLE ENERGY DEVELOPMENT 06.02.2027</t>
  </si>
  <si>
    <t>INE202E08011</t>
  </si>
  <si>
    <t>7.25% NPCIL 2027 15.12.2027</t>
  </si>
  <si>
    <t>INE206D08410</t>
  </si>
  <si>
    <t>7.25% NPCIL 2028 15.12.2028</t>
  </si>
  <si>
    <t>INE206D08428</t>
  </si>
  <si>
    <t>7.25% NPCIL 2029 15.12.2029</t>
  </si>
  <si>
    <t>INE206D08436</t>
  </si>
  <si>
    <t>7.25% NPCIL 2030 15.12.2030</t>
  </si>
  <si>
    <t>INE206D08444</t>
  </si>
  <si>
    <t>7.25% NPCIL 2031 15.12.2031</t>
  </si>
  <si>
    <t>INE206D08451</t>
  </si>
  <si>
    <t>7.26% NHAI 10.08.2038</t>
  </si>
  <si>
    <t>INE906B07IY8</t>
  </si>
  <si>
    <t>7.30% POWER GRID CORP LTD 19.06.2027</t>
  </si>
  <si>
    <t>INE752E07OF7</t>
  </si>
  <si>
    <t>7.32% NTPC LTD 17.07.2029</t>
  </si>
  <si>
    <t>INE733E07KL3</t>
  </si>
  <si>
    <t>7.33% INDIAN RAILWAY FINANCE CORPORATION LTD 28.08.2027</t>
  </si>
  <si>
    <t>INE053F07AC3</t>
  </si>
  <si>
    <t>7.35% NHAI 28.04.2030</t>
  </si>
  <si>
    <t>INE906B07HP8</t>
  </si>
  <si>
    <t>7.37% NTPC LTD 2031 14.12.2031</t>
  </si>
  <si>
    <t>INE733E07KI9</t>
  </si>
  <si>
    <t>7.40% POWER GRID CORPORATION OF INDIA LIMITED 17-02-2033</t>
  </si>
  <si>
    <t>INE752E08676</t>
  </si>
  <si>
    <t>7.42% ICICI BANK LIMITED 15-09-2029</t>
  </si>
  <si>
    <t>INE090A08UI9</t>
  </si>
  <si>
    <t>7.43% NABFID 16-06-2033</t>
  </si>
  <si>
    <t>INE0KUG08019</t>
  </si>
  <si>
    <t>7.44% IRFC LIMITED 13-06-2034</t>
  </si>
  <si>
    <t>INE053F08395</t>
  </si>
  <si>
    <t>7.44% IRFC LIMITED 28-02-2034</t>
  </si>
  <si>
    <t>INE053F08379</t>
  </si>
  <si>
    <t>7.44% NTPC LIMITED 25-08-2032</t>
  </si>
  <si>
    <t>INE733E08221</t>
  </si>
  <si>
    <t>7.44% NTPC LIMITED 15-04-2033</t>
  </si>
  <si>
    <t>INE733E08239</t>
  </si>
  <si>
    <t>7.44% PFC LIMITED 10-05-2028</t>
  </si>
  <si>
    <t>INE134E08MN4</t>
  </si>
  <si>
    <t>7.45% IRFC 13-10-2028</t>
  </si>
  <si>
    <t>INE053F08320</t>
  </si>
  <si>
    <t>7.46% REC LIMITED 30-06-2028</t>
  </si>
  <si>
    <t>INE020B08EK4</t>
  </si>
  <si>
    <t>NHPC 8.24% 27.06.31</t>
  </si>
  <si>
    <t>INE848E07914</t>
  </si>
  <si>
    <t>8.24% POWER GRID CORPORATION LTD 14.02.2029</t>
  </si>
  <si>
    <t>INE752E08551</t>
  </si>
  <si>
    <t>8.27% NATIONAL HIGHWAY AUTHORITY OF INDIA 28.03.2029</t>
  </si>
  <si>
    <t>INE906B07GP0</t>
  </si>
  <si>
    <t>8.30% NTPC LTD 15.01.2029</t>
  </si>
  <si>
    <t>INE733E07KJ7</t>
  </si>
  <si>
    <t>8.32 % POWER GRID CORP 23.12.2025</t>
  </si>
  <si>
    <t>INE752E07NK9</t>
  </si>
  <si>
    <t>8.35 % HDFC BANK 2025 15.12.2025 INFRA BOND</t>
  </si>
  <si>
    <t>INE040A08351</t>
  </si>
  <si>
    <t>8.35% IRFC LTD 13.03.2029</t>
  </si>
  <si>
    <t>INE053F07BC1</t>
  </si>
  <si>
    <t>8.36% NATIONAL HIGHWAY AUTHORITY OF INDIA 20.05.2029</t>
  </si>
  <si>
    <t>INE906B07HD4</t>
  </si>
  <si>
    <t>8.36% POWER GRID CORPORATION LTD 07.01.2029</t>
  </si>
  <si>
    <t>INE752E07OH3</t>
  </si>
  <si>
    <t>8.37% HOUSING &amp; URBAN DEVELOPMENT CORPORATION LTD 25.03.2029</t>
  </si>
  <si>
    <t>INE031A08707</t>
  </si>
  <si>
    <t>8.37% NATIONAL HIGHWAY AUTHORITY OF INDIA 21.01.2029</t>
  </si>
  <si>
    <t>INE906B07GN5</t>
  </si>
  <si>
    <t>8.38% HOUSING &amp; URBAN DEVELOPMENT CORPORATION LTD 30.01.2029</t>
  </si>
  <si>
    <t>INE031A08673</t>
  </si>
  <si>
    <t>8.40 % ICICI BANK 2026 13.05.2026 INFRA BOND</t>
  </si>
  <si>
    <t>INE090A08TT8</t>
  </si>
  <si>
    <t>8.40 % NPCIL 2025 28.11.2025</t>
  </si>
  <si>
    <t>INE206D08212</t>
  </si>
  <si>
    <t>8.40 % NPCIL 2026 28.11.2026</t>
  </si>
  <si>
    <t>INE206D08220</t>
  </si>
  <si>
    <t>8.40 % NPCIL 2027 28.11.2027</t>
  </si>
  <si>
    <t>INE206D08238</t>
  </si>
  <si>
    <t>8.40 % NPCIL 2028 28.11.2028</t>
  </si>
  <si>
    <t>INE206D08246</t>
  </si>
  <si>
    <t>8.40 % NPCIL 2029 28.11.2029</t>
  </si>
  <si>
    <t>INE206D08253</t>
  </si>
  <si>
    <t>8.40 % POWER GRID CORP LTD 2025 27.05.2025</t>
  </si>
  <si>
    <t>INE752E07MR6</t>
  </si>
  <si>
    <t>8.40 % POWER GRID LTD 2027 27.05.2027</t>
  </si>
  <si>
    <t>INE752E07MT2</t>
  </si>
  <si>
    <t>8.40 % POWER GRID CORPORATION 2028 27.05.2028</t>
  </si>
  <si>
    <t>INE752E07MU0</t>
  </si>
  <si>
    <t>8.40 % POWER GRID LTD 2026 27.05.2026</t>
  </si>
  <si>
    <t>INE752E07MS4</t>
  </si>
  <si>
    <t>8.41% HOUSING &amp; URBAN DEVELOPMENT CORPORATION LTD 15.03.2029</t>
  </si>
  <si>
    <t>INE031A08699</t>
  </si>
  <si>
    <t>8.45% ICICI BANK 2025 31.03.2025 INFRA BOND</t>
  </si>
  <si>
    <t>INE090A08TS0</t>
  </si>
  <si>
    <t>8.45% INDIA INFRADEBT LIMITED 2028. 18.05.2028</t>
  </si>
  <si>
    <t>INE537P08024</t>
  </si>
  <si>
    <t>8.49% NATIONAL HIGHWAYS AUTHORITY OF INDIA 05.02.2029</t>
  </si>
  <si>
    <t>INE906B07GO3</t>
  </si>
  <si>
    <t>8.49% NTPC LTD 2025   25.03.2025</t>
  </si>
  <si>
    <t>INE733E07JP6</t>
  </si>
  <si>
    <t>8.50 % NHPC 2024 14.07.2024</t>
  </si>
  <si>
    <t>INE848E07849</t>
  </si>
  <si>
    <t>8.50 % NHPC 2025 14.07.2025</t>
  </si>
  <si>
    <t>INE848E07856</t>
  </si>
  <si>
    <t>8.50 % NHPC 2026 14.07.2026</t>
  </si>
  <si>
    <t>INE848E07864</t>
  </si>
  <si>
    <t>8.50 % NHPC 2028 14.07.2028</t>
  </si>
  <si>
    <t>INE848E07880</t>
  </si>
  <si>
    <t>7.72% SBI BASEL III AT1 BONDS 18.10.26</t>
  </si>
  <si>
    <t>INE062A08298</t>
  </si>
  <si>
    <t>7.74% HPCL 02-03-2028</t>
  </si>
  <si>
    <t>INE094A08150</t>
  </si>
  <si>
    <t>7.75% BANK OF BARODA TIER II (CALL 2028) 21-12-2033</t>
  </si>
  <si>
    <t>INE028A08315</t>
  </si>
  <si>
    <t>7.75% SBI BASEL III AT1 BONDS 09-09-2099</t>
  </si>
  <si>
    <t>INE062A08314</t>
  </si>
  <si>
    <t>7.78% LIC HOUSING FINANCE LTD 29.08.2024</t>
  </si>
  <si>
    <t>INE115A07OI9</t>
  </si>
  <si>
    <t>7.79% LIC HOUSING FINANCE LTD 18.10.2024</t>
  </si>
  <si>
    <t>INE115A07OM1</t>
  </si>
  <si>
    <t>7.81% SBI TIER II 02-11-2038 (CALL 2033)</t>
  </si>
  <si>
    <t>INE062A08405</t>
  </si>
  <si>
    <t>7.82% LIC HOUSING FINANCE LTD 18-11-2032</t>
  </si>
  <si>
    <t>INE115A07QA1</t>
  </si>
  <si>
    <t>7.85% LIC HOUSING FINANCE LTD 18-08-2032</t>
  </si>
  <si>
    <t>INE115A07PY3</t>
  </si>
  <si>
    <t>7.88% BANK OF BARODA BASEL III AT 1 BONDS</t>
  </si>
  <si>
    <t>INE028A08299</t>
  </si>
  <si>
    <t>7.95% BANK OF BARODA  BASEL III ADDITIONAL TIER 1 BOND SERIES XVII 26.11.26</t>
  </si>
  <si>
    <t>INE028A08265</t>
  </si>
  <si>
    <t>7.97% LIC HOUSING FINANCE LTD 28.01.2030</t>
  </si>
  <si>
    <t>INE115A07OR0</t>
  </si>
  <si>
    <t>7.99% CANARA BANK BASEL III ADDITIONAL TIER I BOND 15-09-2099</t>
  </si>
  <si>
    <t>INE476A08183</t>
  </si>
  <si>
    <t>8.10% SBI PERPETUAL CALL 14-07-2033</t>
  </si>
  <si>
    <t>INE062A08371</t>
  </si>
  <si>
    <t>8.20% SBI BASEL III AT1 BONDS 21-02-2099</t>
  </si>
  <si>
    <t>INE062A08355</t>
  </si>
  <si>
    <t>8.24% CANARA BANK BASEL III</t>
  </si>
  <si>
    <t>INE476A08167</t>
  </si>
  <si>
    <t>8.32 % LIC HOUSING FINANCE LTD 2026 27.04.2026</t>
  </si>
  <si>
    <t>INE115A07JI9</t>
  </si>
  <si>
    <t>8.34% SBI PERPETUAL CALL 19-01-2034</t>
  </si>
  <si>
    <t>INE062A08413</t>
  </si>
  <si>
    <t>8.43% LIC HOUSING FINANCE LTD  10.07.2026</t>
  </si>
  <si>
    <t>INE115A07JW0</t>
  </si>
  <si>
    <t>8.44% INDIAN BANK AT 1 PERPETUAL BONDS SERIES II 08.12.2025</t>
  </si>
  <si>
    <t>INE562A08057</t>
  </si>
  <si>
    <t>8.50% CANARA BANK BASEL III ADDITIONAL TIER I BOND 2020-21 SERIES III 31.12.2025</t>
  </si>
  <si>
    <t>INE476A08100</t>
  </si>
  <si>
    <t>8.50% LIC HOUSING FINANCE 2025 29.08.2025</t>
  </si>
  <si>
    <t>INE115A07HX2</t>
  </si>
  <si>
    <t>8.52 % LIC HOUSING FINANCE LTD. 2025 03.03.2025</t>
  </si>
  <si>
    <t>INE115A07GT2</t>
  </si>
  <si>
    <t>8.55 % LIC HOUSING FINANCE LTD 2025 14.08.2025</t>
  </si>
  <si>
    <t>INE115A07HU8</t>
  </si>
  <si>
    <t>8.60% PUNJAB NATIONAL BANK PERPETUAL AT1 22.01.2026</t>
  </si>
  <si>
    <t>INE160A08183</t>
  </si>
  <si>
    <t>BWR AA+</t>
  </si>
  <si>
    <t>8.70% LIC HOUSING FINANCE LTD 24.12.2025</t>
  </si>
  <si>
    <t>INE115A07NR2</t>
  </si>
  <si>
    <t>8.70% LIC HOUSING FINANCE LTD 23.03.2029</t>
  </si>
  <si>
    <t>INE115A07OB4</t>
  </si>
  <si>
    <t>8.75% LIC HOUSING FINANCE LTD 08.12.2028</t>
  </si>
  <si>
    <t>INE115A07NP6</t>
  </si>
  <si>
    <t>8.75% SBI PERPETUAL BOND 30.08.2024</t>
  </si>
  <si>
    <t>INE062A08215</t>
  </si>
  <si>
    <t>8.80% LIC HOUSING FINANCE LTD 25.01.2029</t>
  </si>
  <si>
    <t>INE115A07NU6</t>
  </si>
  <si>
    <t>8.50 % NHPC 2029 14.07.2029</t>
  </si>
  <si>
    <t>INE848E07898</t>
  </si>
  <si>
    <t>8.50 % NHPC 2030 14.07.2030</t>
  </si>
  <si>
    <t>INE848E07906</t>
  </si>
  <si>
    <t>8.54 % NHPC 2026 26.11.2026</t>
  </si>
  <si>
    <t>INE848E07757</t>
  </si>
  <si>
    <t>8.54% NHPC LIMITED 2028 26.11.2028</t>
  </si>
  <si>
    <t>INE848E07773</t>
  </si>
  <si>
    <t>8.54 % NHPC LIMITED 2027 26.11.2027</t>
  </si>
  <si>
    <t>INE848E07765</t>
  </si>
  <si>
    <t>8.54 % NHPC LIMITED 2029 26.11.2029</t>
  </si>
  <si>
    <t>INE848E07781</t>
  </si>
  <si>
    <t>8.55% IRFC LTD 2029 21.02.2029</t>
  </si>
  <si>
    <t>INE053F07BA5</t>
  </si>
  <si>
    <t>8.58% HOUSING &amp; URBAN DEVELOPMENT CORPORATION LTD 14.02.2029</t>
  </si>
  <si>
    <t>INE031A08681</t>
  </si>
  <si>
    <t>8.65% NHPC LIMITED 08.02.2029</t>
  </si>
  <si>
    <t>INE848E07AN6</t>
  </si>
  <si>
    <t>8.70% NHPC LTD 2025  11.02.2025</t>
  </si>
  <si>
    <t>INE848E07492</t>
  </si>
  <si>
    <t>8.70% NHPC LTD 2026  11.02.2026</t>
  </si>
  <si>
    <t>INE848E07500</t>
  </si>
  <si>
    <t>8.70 % POWER GRID CORPORATION 2028 15/07/2028</t>
  </si>
  <si>
    <t>INE752E07LC0</t>
  </si>
  <si>
    <t>8.80 % IRFC 2030 03.02.2030</t>
  </si>
  <si>
    <t>INE053F09GR4</t>
  </si>
  <si>
    <t>8.85% POWER GRID CORPORATION 2024  19.10.2024</t>
  </si>
  <si>
    <t>INE752E07KJ7</t>
  </si>
  <si>
    <t>8.85% POWER GRID CORPORATION 2025  19.10.2025</t>
  </si>
  <si>
    <t>INE752E07KK5</t>
  </si>
  <si>
    <t>8.85% POWER GRID CORPORATION 2026  19.10.2026</t>
  </si>
  <si>
    <t>INE752E07KL3</t>
  </si>
  <si>
    <t>8.85% POWER GRID CORPORATION 2027  19.10.2027</t>
  </si>
  <si>
    <t>INE752E07KM1</t>
  </si>
  <si>
    <t>8.93% POWER GRID CORP LTD 2026 20.10.2026</t>
  </si>
  <si>
    <t>INE752E07MA2</t>
  </si>
  <si>
    <t>8.93% POWER GRID CORP LTD 2027 20.10.2027</t>
  </si>
  <si>
    <t>INE752E07MB0</t>
  </si>
  <si>
    <t>8.93% POWER GRID CORP LTD 2028 20.10.2028</t>
  </si>
  <si>
    <t>INE752E07MC8</t>
  </si>
  <si>
    <t>8.93% POWER GRID CORP LTD 2029 20.10.2029</t>
  </si>
  <si>
    <t>INE752E07MD6</t>
  </si>
  <si>
    <t>8.93% POWER GRID CORP LTD 2025 20.10.2025</t>
  </si>
  <si>
    <t>INE752E07LZ1</t>
  </si>
  <si>
    <t>8.00% INDIA INFRADEBT LIMITED 28-06-2027</t>
  </si>
  <si>
    <t>INE537P07653</t>
  </si>
  <si>
    <t>9.15% ICICI BANK 2024   06.08.2024 INFRA BOND</t>
  </si>
  <si>
    <t>INE090A08TN1</t>
  </si>
  <si>
    <t>9.17%  NTPC LIMITED 2024 22.09.2024</t>
  </si>
  <si>
    <t>INE733E07JO9</t>
  </si>
  <si>
    <t>9.18% NUCLER POWER CORPORATION 2025 23/01/2025</t>
  </si>
  <si>
    <t>INE206D08170</t>
  </si>
  <si>
    <t>9.18% NUCLER POWER CORPORATION 2026 23/01/2026</t>
  </si>
  <si>
    <t>INE206D08188</t>
  </si>
  <si>
    <t>9.18% NUCLER POWER CORPORATION 2027 23/01/2027</t>
  </si>
  <si>
    <t>INE206D08196</t>
  </si>
  <si>
    <t>9.18% NUCLER POWER CORPORATION 2028 23/01/2028</t>
  </si>
  <si>
    <t>INE206D08204</t>
  </si>
  <si>
    <t>9.18% NUCLER POWER CORPORATION 2029 23/01/2029</t>
  </si>
  <si>
    <t>INE206D08162</t>
  </si>
  <si>
    <t>9.25% ICICI BANK LTD 2024 04.09.2024 INFRA BOND</t>
  </si>
  <si>
    <t>INE090A08TO9</t>
  </si>
  <si>
    <t>9.00% STEEL AUTHORITY OF INDIA 2024 13.10.2024</t>
  </si>
  <si>
    <t>INE114A07869</t>
  </si>
  <si>
    <t>IND AA</t>
  </si>
  <si>
    <t>9.08% LIC HOUSING FINANCE LIMITED 2028 10.10.2028</t>
  </si>
  <si>
    <t>INE115A07ND2</t>
  </si>
  <si>
    <t>9.09 % IRFC 2026 31.03.2026</t>
  </si>
  <si>
    <t>INE053F09HN1</t>
  </si>
  <si>
    <t>9.22% LIC HOUSING FINANCE LTD 2024  16.10.2024</t>
  </si>
  <si>
    <t>INE115A07FY4</t>
  </si>
  <si>
    <t>9.29% LIC HOUSING FINANCE 2024 05/07/2024</t>
  </si>
  <si>
    <t>INE115A07FJ5</t>
  </si>
  <si>
    <t>9.39 % LIC HOUSING FINANCE 2024 23.08.2024</t>
  </si>
  <si>
    <t>INE115A07FP2</t>
  </si>
  <si>
    <t>9.47% LIC HOUSING FINANCE LTD. 2024  23.08.2024</t>
  </si>
  <si>
    <t>INE115A07FO5</t>
  </si>
  <si>
    <t>9.55 % CANARA BANK PERPETUAL 05.03.2025</t>
  </si>
  <si>
    <t>INE476A08035</t>
  </si>
  <si>
    <t>8.32 % HDFC LTD 2026 04.05.2026</t>
  </si>
  <si>
    <t>INE040A08468</t>
  </si>
  <si>
    <t>9.30% POWERGRID CORP 2024 04.09.2024</t>
  </si>
  <si>
    <t>INE752E07LQ0</t>
  </si>
  <si>
    <t>8.40 % HDFC 2025 23.01.2025</t>
  </si>
  <si>
    <t>INE040A08682</t>
  </si>
  <si>
    <t>9.30 % PGC 2026 28/06/2026</t>
  </si>
  <si>
    <t>INE752E07JZ5</t>
  </si>
  <si>
    <t>Money Market Instruments</t>
  </si>
  <si>
    <t>Name of Security</t>
  </si>
  <si>
    <t>MUTUAL FUND UNITS</t>
  </si>
  <si>
    <t>Accrued Interest  Other Current Assets</t>
  </si>
  <si>
    <t>EF MUTUAL FUND UNITS</t>
  </si>
  <si>
    <t>CASH</t>
  </si>
  <si>
    <t>Grand Total</t>
  </si>
  <si>
    <t>Average Maturity of Portfolio (in yrs)</t>
  </si>
  <si>
    <t>Modified Duration (in Yrs)</t>
  </si>
  <si>
    <t>Yield to Maturity (%) (annualised)(at market price)</t>
  </si>
  <si>
    <t>Credit Rating Exposure</t>
  </si>
  <si>
    <t>Securities</t>
  </si>
  <si>
    <t>Central Govt Securities</t>
  </si>
  <si>
    <t>GOVT GUARANTEED BOND</t>
  </si>
  <si>
    <t>GOVT. STRIPS</t>
  </si>
  <si>
    <t>STATE DEVELOPMENT LOAN</t>
  </si>
  <si>
    <t>AAA / Equivalent</t>
  </si>
  <si>
    <t>AA+ / Equivalent</t>
  </si>
  <si>
    <t>AA / Equivalent</t>
  </si>
  <si>
    <t>A / Equivalent</t>
  </si>
  <si>
    <t>Equity</t>
  </si>
  <si>
    <t>Infrastructure Investment</t>
  </si>
  <si>
    <t>Market Value</t>
  </si>
  <si>
    <t>NAV At the Beginning the Period</t>
  </si>
  <si>
    <t>NAV At the End of the Period</t>
  </si>
  <si>
    <t>Total OutStanding Exposure in Derivative</t>
  </si>
  <si>
    <t>NIL</t>
  </si>
  <si>
    <t>Name Of Scheme : NPS TRUST- A/C SBI PENSION FUND SCHEME - STATE GOVT</t>
  </si>
  <si>
    <t>EICHER MOTORS LIMITED</t>
  </si>
  <si>
    <t>INE066A01021</t>
  </si>
  <si>
    <t>MARUTI EQUITY</t>
  </si>
  <si>
    <t>INE585B01010</t>
  </si>
  <si>
    <t>Automobiles - passenger cars</t>
  </si>
  <si>
    <t>INDUSIND BANK LIMITED</t>
  </si>
  <si>
    <t>INE095A01012</t>
  </si>
  <si>
    <t>KOTAK BANK EQUITY</t>
  </si>
  <si>
    <t>INE237A01028</t>
  </si>
  <si>
    <t>BANK OF INDIA</t>
  </si>
  <si>
    <t>INE084A01016</t>
  </si>
  <si>
    <t>LTI MINDTREE</t>
  </si>
  <si>
    <t>INE214T01019</t>
  </si>
  <si>
    <t>TECH MAHINDRA LIMITED</t>
  </si>
  <si>
    <t>INE669C01036</t>
  </si>
  <si>
    <t>UNITED SPIRITS LIMITED</t>
  </si>
  <si>
    <t>INE854D01024</t>
  </si>
  <si>
    <t>Distilleries</t>
  </si>
  <si>
    <t>HAVELLS INDIA PVT</t>
  </si>
  <si>
    <t>INE176B01034</t>
  </si>
  <si>
    <t>Electric Equipment - Switchgears/Relays/Circuits</t>
  </si>
  <si>
    <t>BAJAJ FINSERV LIMITED</t>
  </si>
  <si>
    <t>INE918I01026</t>
  </si>
  <si>
    <t>BAJAJ FINANCE LIMITED</t>
  </si>
  <si>
    <t>INE296A01024</t>
  </si>
  <si>
    <t>POWER FINANCE CORPORATION</t>
  </si>
  <si>
    <t>INE134E01011</t>
  </si>
  <si>
    <t>GAS AUTHORITY OF INDIA LIMITED</t>
  </si>
  <si>
    <t>INE129A01019</t>
  </si>
  <si>
    <t>Gas Distribution</t>
  </si>
  <si>
    <t>DABUR</t>
  </si>
  <si>
    <t>INE016A01026</t>
  </si>
  <si>
    <t>APOLLO HOSPITALS ENTERPRISE LTD</t>
  </si>
  <si>
    <t>INE437A01024</t>
  </si>
  <si>
    <t>ASTRAL LTD</t>
  </si>
  <si>
    <t>INE006I01046</t>
  </si>
  <si>
    <t>Plastic Products - Industrial</t>
  </si>
  <si>
    <t>PAGE INDUSTRIES LTD</t>
  </si>
  <si>
    <t>INE761H01022</t>
  </si>
  <si>
    <t>SRF LTD</t>
  </si>
  <si>
    <t>INE647A01010</t>
  </si>
  <si>
    <t>INDIA GRID TRUST</t>
  </si>
  <si>
    <t>INE219X23014</t>
  </si>
  <si>
    <t>7.59% GOI 2026 11.01.2026</t>
  </si>
  <si>
    <t>IN0020150093</t>
  </si>
  <si>
    <t>8.00% OIL 2026 23.03.2026</t>
  </si>
  <si>
    <t>IN0020089077</t>
  </si>
  <si>
    <t>8.15% GOI 2026 24.11.2026</t>
  </si>
  <si>
    <t>IN0020140060</t>
  </si>
  <si>
    <t>8.33 % GOI 2032 21.09.2032</t>
  </si>
  <si>
    <t>IN0020070077</t>
  </si>
  <si>
    <t>7.60% KARNATAKA SDL 20-12-2038</t>
  </si>
  <si>
    <t>IN1920230134</t>
  </si>
  <si>
    <t>7.61% MAHARASHTRA SDL 2029</t>
  </si>
  <si>
    <t>IN2220220031</t>
  </si>
  <si>
    <t>7.64% GUJARAT SDL 08.11.2027</t>
  </si>
  <si>
    <t>IN1520170128</t>
  </si>
  <si>
    <t>7.65% KARNATAKA SDL 2027. 06.12.2027</t>
  </si>
  <si>
    <t>IN1920170108</t>
  </si>
  <si>
    <t>7.67% UTTAR PRADESH SDL 27-12-2033</t>
  </si>
  <si>
    <t>IN3320230235</t>
  </si>
  <si>
    <t>7.68% UTTARPRADESH SDL 2034</t>
  </si>
  <si>
    <t>IN3320230102</t>
  </si>
  <si>
    <t>7.69% KERALA SDL 28-09-2040</t>
  </si>
  <si>
    <t>IN2020220066</t>
  </si>
  <si>
    <t>7.69% MADHYA PRADESH SDL 01-03-2043</t>
  </si>
  <si>
    <t>IN2120220099</t>
  </si>
  <si>
    <t>7.69% TAMILNADU SDL 2027 20.12.2027</t>
  </si>
  <si>
    <t>IN3120170102</t>
  </si>
  <si>
    <t>7.70% MAHARASHTRA SDL 15-11-2034</t>
  </si>
  <si>
    <t>IN2220230162</t>
  </si>
  <si>
    <t>7.72% MAHARASHTRA SDL 23-03-2032</t>
  </si>
  <si>
    <t>IN2220220239</t>
  </si>
  <si>
    <t>7.72% MADHYA PRADESH SDL 01-02-2038</t>
  </si>
  <si>
    <t>IN2120220057</t>
  </si>
  <si>
    <t>7.73% UTTAR PRADESH SDL 08-11-2033</t>
  </si>
  <si>
    <t>IN3320230136</t>
  </si>
  <si>
    <t>7.75% GUJARAT SDL 2027. 13.12.2027</t>
  </si>
  <si>
    <t>IN1520170136</t>
  </si>
  <si>
    <t>7.75% TAMIL NADU SDL 10-08-2032</t>
  </si>
  <si>
    <t>IN3120220113</t>
  </si>
  <si>
    <t>7.75% UTTAR PRADESH SDL 29-11-2033</t>
  </si>
  <si>
    <t>IN3320230193</t>
  </si>
  <si>
    <t>7.75% UTTAR PRADESH SDL 29-11-2034</t>
  </si>
  <si>
    <t>IN3320230201</t>
  </si>
  <si>
    <t>7.76% MADHYA PRADESH SDL 01-11-2037</t>
  </si>
  <si>
    <t>IN2120230122</t>
  </si>
  <si>
    <t>7.76% UTTAR PRADESH SDL 2027. 13.12.2027</t>
  </si>
  <si>
    <t>IN3320170159</t>
  </si>
  <si>
    <t>7.77% MADHYA PRADESH SDL 2043</t>
  </si>
  <si>
    <t>IN2120220107</t>
  </si>
  <si>
    <t>7.78% MAHARASHTRA SDL  24.03.2029</t>
  </si>
  <si>
    <t>IN2220190143</t>
  </si>
  <si>
    <t>7.78% UTTAR PRADESH SDL 23-03-2035</t>
  </si>
  <si>
    <t>IN3320220160</t>
  </si>
  <si>
    <t>7.79% HIMACHAL PRADESH SDL  29-03-2038</t>
  </si>
  <si>
    <t>IN1720220236</t>
  </si>
  <si>
    <t>7.79% UTTAR PRADESH SDL  29-03-2033</t>
  </si>
  <si>
    <t>IN3320220186</t>
  </si>
  <si>
    <t>7.80% GUJARAT SDL 2027. 27.12.2027</t>
  </si>
  <si>
    <t>IN1520170151</t>
  </si>
  <si>
    <t>7.81% UTTAR PRADESH SDL 29-03-2034</t>
  </si>
  <si>
    <t>IN3320220194</t>
  </si>
  <si>
    <t>7.82% KARNATAKA SDL 2027. 27.12.2027</t>
  </si>
  <si>
    <t>IN1920170132</t>
  </si>
  <si>
    <t>7.85% MADHYA PRADESH SDL  29-06-2032</t>
  </si>
  <si>
    <t>IN2120220016</t>
  </si>
  <si>
    <t>7.91% UTTAR PRADESH SDL 27-10-2037</t>
  </si>
  <si>
    <t>IN3320220053</t>
  </si>
  <si>
    <t>8.00% KERALA SDL 2028. 11.04.2028</t>
  </si>
  <si>
    <t>IN2020180013</t>
  </si>
  <si>
    <t>8.00% TAMIL NADU SDL 28.10.2025</t>
  </si>
  <si>
    <t>IN3120150120</t>
  </si>
  <si>
    <t>8.05% GUJARAT SDL 2028. 31.01.2028</t>
  </si>
  <si>
    <t>IN1520170185</t>
  </si>
  <si>
    <t>8.07% RAJASTHAN SDL 2026 15.06.2026</t>
  </si>
  <si>
    <t>IN2920160032</t>
  </si>
  <si>
    <t>8.08% GUJARAT SDL 26.12.2028</t>
  </si>
  <si>
    <t>IN1520180234</t>
  </si>
  <si>
    <t>8.14% MAHARASHTRA SDL 2025 27.05.2025</t>
  </si>
  <si>
    <t>IN2220150022</t>
  </si>
  <si>
    <t>8.15% BIHAR SDL 2028. 27.03.2028</t>
  </si>
  <si>
    <t>IN1320170062</t>
  </si>
  <si>
    <t>8.15% GUJURAT SDL 23.09.2025</t>
  </si>
  <si>
    <t>IN1520150054</t>
  </si>
  <si>
    <t>8.16% GUJARAT SDL 2028 09.05.2028</t>
  </si>
  <si>
    <t>IN1520180044</t>
  </si>
  <si>
    <t>8.19% GUJARAT SDL 2028. 07.02.2028</t>
  </si>
  <si>
    <t>IN1520170193</t>
  </si>
  <si>
    <t>8.20% BIHAR SDL 23.01.2029</t>
  </si>
  <si>
    <t>IN1320180038</t>
  </si>
  <si>
    <t>8.20% KERALA SDL 2028. 07.02.2028</t>
  </si>
  <si>
    <t>IN2020170113</t>
  </si>
  <si>
    <t>8.21% BIHAR SDL 16.01.2029</t>
  </si>
  <si>
    <t>IN1320180020</t>
  </si>
  <si>
    <t>8.24% TAMILNADU SDL 2028. 25.04.2028</t>
  </si>
  <si>
    <t>IN3120180028</t>
  </si>
  <si>
    <t>8.25% GUJARAT SDL 2028. 25.04.2028</t>
  </si>
  <si>
    <t>IN1520180036</t>
  </si>
  <si>
    <t>8.26% GUJARAT SDL 2028. 14.03.2028</t>
  </si>
  <si>
    <t>IN1520170243</t>
  </si>
  <si>
    <t>8.26% MAHARASHTRA SDL 2025 23.12.2025</t>
  </si>
  <si>
    <t>IN2220150154</t>
  </si>
  <si>
    <t>8.27% KERALA SDL 2025 12.08.2025</t>
  </si>
  <si>
    <t>IN2020150073</t>
  </si>
  <si>
    <t>8.28% MAHARASHTRA SDL 2025 29.07.2025</t>
  </si>
  <si>
    <t>IN2220150055</t>
  </si>
  <si>
    <t>8.29% UTTARAKHAND SDL 2028. 30.05.2028</t>
  </si>
  <si>
    <t>IN3620180031</t>
  </si>
  <si>
    <t>8.30 % UTTAR PRADESH SDL 2026 SPL 21.03.2026</t>
  </si>
  <si>
    <t>IN3320150581</t>
  </si>
  <si>
    <t>8.31 % MEGHALAYA SDL 29.07.2025</t>
  </si>
  <si>
    <t>IN2420150038</t>
  </si>
  <si>
    <t>8.32% PUNJAB SDL 2025 13.05.2025</t>
  </si>
  <si>
    <t>IN2820150026</t>
  </si>
  <si>
    <t>8.33% KERALA SDL 2028. 30.05.2028</t>
  </si>
  <si>
    <t>IN2020180039</t>
  </si>
  <si>
    <t>8.34% UTTAR PRADESH SDL 06.02.2029</t>
  </si>
  <si>
    <t>IN3320180141</t>
  </si>
  <si>
    <t>8.36% BIHAR SDL 06.02.2029</t>
  </si>
  <si>
    <t>IN1320180053</t>
  </si>
  <si>
    <t>8.38% KERALA SDL 05.12.2028</t>
  </si>
  <si>
    <t>IN2020180112</t>
  </si>
  <si>
    <t>8.40% WEST BENGAL SDL 27.01.2026</t>
  </si>
  <si>
    <t>IN3420150135</t>
  </si>
  <si>
    <t>8.41% KERALA SDL 2028. 06.06.2028</t>
  </si>
  <si>
    <t>IN2020180047</t>
  </si>
  <si>
    <t>8.41% NAGALAND SDL 27.01.2026</t>
  </si>
  <si>
    <t>IN2620150051</t>
  </si>
  <si>
    <t>8.42% MAHARASHTRA SDL 01.08.2028</t>
  </si>
  <si>
    <t>IN2220180045</t>
  </si>
  <si>
    <t>8.43% ASSAM SDL 27.01.2026</t>
  </si>
  <si>
    <t>IN1220150024</t>
  </si>
  <si>
    <t>8.44% WEST BENGAL SDL 27.02.2029</t>
  </si>
  <si>
    <t>IN3420180165</t>
  </si>
  <si>
    <t>8.44% KERALA SDL 25.07.2028</t>
  </si>
  <si>
    <t>IN2020180054</t>
  </si>
  <si>
    <t>8.45% PUNJAB SPL SDL 2027 30.03.2027</t>
  </si>
  <si>
    <t>IN2820150224</t>
  </si>
  <si>
    <t>8.48 % UTTAR PRADESH SDL 2025 SPL 29.03.2025</t>
  </si>
  <si>
    <t>IN3320150698</t>
  </si>
  <si>
    <t>8.52% TELEGANA SDL 10.02.2026</t>
  </si>
  <si>
    <t>IN4520150132</t>
  </si>
  <si>
    <t>8.55% ASSAM SDL 10.02.2026</t>
  </si>
  <si>
    <t>IN1220150032</t>
  </si>
  <si>
    <t>8.57% ANDHRA PRADESH SDL 2026  09.03.2026</t>
  </si>
  <si>
    <t>IN1020150141</t>
  </si>
  <si>
    <t>8.58% UTTARAKHAND SDL 11.07.2028</t>
  </si>
  <si>
    <t>IN3620180072</t>
  </si>
  <si>
    <t>8.5% KERALA SDL 21.08.2028</t>
  </si>
  <si>
    <t>IN2020180088</t>
  </si>
  <si>
    <t>8.65% GOA SDL 24.10.2028</t>
  </si>
  <si>
    <t>IN1420180086</t>
  </si>
  <si>
    <t>8.65% PUNJAB SPL SDL 2028 30.03.2028</t>
  </si>
  <si>
    <t>IN2820150232</t>
  </si>
  <si>
    <t>8.71% UTTAR PRADESH SDL 2028 17.10.2028</t>
  </si>
  <si>
    <t>IN3320180059</t>
  </si>
  <si>
    <t>8.82% BIHAR SDL 2026 24.02.2026</t>
  </si>
  <si>
    <t>IN1320150049</t>
  </si>
  <si>
    <t>GSEC COUPON STRIP 02/01/2029</t>
  </si>
  <si>
    <t>IN000129C014</t>
  </si>
  <si>
    <t>GSEC COUPON STRIP 02/07/2029</t>
  </si>
  <si>
    <t>IN000729C011</t>
  </si>
  <si>
    <t>GSEC STRIP 12-03-2031</t>
  </si>
  <si>
    <t>IN000331C057</t>
  </si>
  <si>
    <t>GSEC STRIP 12-03-2030</t>
  </si>
  <si>
    <t>IN000330C059</t>
  </si>
  <si>
    <t>GSEC STRIP 12-03-2032</t>
  </si>
  <si>
    <t>IN000332C055</t>
  </si>
  <si>
    <t>GSEC STRIP 12-03-2033</t>
  </si>
  <si>
    <t>IN000333C053</t>
  </si>
  <si>
    <t>GSEC COUPON STRIP 12/06/2029</t>
  </si>
  <si>
    <t>IN000629C047</t>
  </si>
  <si>
    <t>GSEC STRIP 12-09-2030</t>
  </si>
  <si>
    <t>IN000930C056</t>
  </si>
  <si>
    <t>GSEC STRIP 12-09-2031</t>
  </si>
  <si>
    <t>IN000931C054</t>
  </si>
  <si>
    <t>GSEC STRIP 12-09-2033</t>
  </si>
  <si>
    <t>IN000933C050</t>
  </si>
  <si>
    <t>GSEC STRIP 15-12-2027</t>
  </si>
  <si>
    <t>IN001227C056</t>
  </si>
  <si>
    <t>GSEC COUPON STRIP 16-12-2028</t>
  </si>
  <si>
    <t>IN001228C070</t>
  </si>
  <si>
    <t>GSEC COUPON STRIP 17/12/2029</t>
  </si>
  <si>
    <t>IN001229C037</t>
  </si>
  <si>
    <t>GSEC COUPON STRIP 17/12/2030</t>
  </si>
  <si>
    <t>IN001230C035</t>
  </si>
  <si>
    <t>GSEC STRIP 19-03-2032</t>
  </si>
  <si>
    <t>IN000332C048</t>
  </si>
  <si>
    <t>GSEC STRIP 19-03-2033</t>
  </si>
  <si>
    <t>IN000333C046</t>
  </si>
  <si>
    <t>GSEC STRIP 19-06-2031</t>
  </si>
  <si>
    <t>IN000631C092</t>
  </si>
  <si>
    <t>GSEC STRIP 19-09-2029</t>
  </si>
  <si>
    <t>IN000929C041</t>
  </si>
  <si>
    <t>GSEC STRIP 19-09-2032</t>
  </si>
  <si>
    <t>IN000932C045</t>
  </si>
  <si>
    <t>GSEC STRIP 19-09-2033</t>
  </si>
  <si>
    <t>IN000933C043</t>
  </si>
  <si>
    <t>GSEC STRIP 19-12-2031</t>
  </si>
  <si>
    <t>IN001231C090</t>
  </si>
  <si>
    <t>GSEC COUPON STRIP 22/02/2029</t>
  </si>
  <si>
    <t>IN000229C020</t>
  </si>
  <si>
    <t>GSEC COUPON STRIP 22/02/2030</t>
  </si>
  <si>
    <t>IN000230C028</t>
  </si>
  <si>
    <t>GSEC COUPON STRIP 22/08/2029</t>
  </si>
  <si>
    <t>IN000829C027</t>
  </si>
  <si>
    <t>6.24% MAHARASHTRA SDL 22/07/2028</t>
  </si>
  <si>
    <t>IN2220200116</t>
  </si>
  <si>
    <t>6.46% WEST BENGAL 29.07.2030</t>
  </si>
  <si>
    <t>IN3420200070</t>
  </si>
  <si>
    <t>6.53% CHHATTISGARH SDL 15-09-2028</t>
  </si>
  <si>
    <t>IN3520210037</t>
  </si>
  <si>
    <t>6.54% KARNATAKA SDL 09.12.2030</t>
  </si>
  <si>
    <t>IN1920200475</t>
  </si>
  <si>
    <t>6.56% MAHARASHTRA SDL 04.11.2032</t>
  </si>
  <si>
    <t>IN2220200306</t>
  </si>
  <si>
    <t>6.60% UTTARPRADESH SDL 23.12.2030</t>
  </si>
  <si>
    <t>IN3320200204</t>
  </si>
  <si>
    <t>6.62% UTTARPRADESH SDL 30.12.2030</t>
  </si>
  <si>
    <t>IN3320200212</t>
  </si>
  <si>
    <t>6.66% KARNATAKA SDL 25.11.2032</t>
  </si>
  <si>
    <t>IN1920200442</t>
  </si>
  <si>
    <t>GSEC COUPON STRIP 22/08/2030</t>
  </si>
  <si>
    <t>IN000830C025</t>
  </si>
  <si>
    <t>G-SEC STRIP 12-06-2032</t>
  </si>
  <si>
    <t>IN000632C041</t>
  </si>
  <si>
    <t>G-SEC STRIP 12-06-2036</t>
  </si>
  <si>
    <t>IN000636C042</t>
  </si>
  <si>
    <t>G-SEC STRIP 12-12-2031</t>
  </si>
  <si>
    <t>IN001231C041</t>
  </si>
  <si>
    <t>G-SEC STRIP 12-12-2032</t>
  </si>
  <si>
    <t>IN001232C049</t>
  </si>
  <si>
    <t>G-SEC STRIP 12-12-2036</t>
  </si>
  <si>
    <t>IN001236C032</t>
  </si>
  <si>
    <t>7.72% BHARAT SANCHAR NIGAM LIMITED 22-12-2032</t>
  </si>
  <si>
    <t>INE103D08039</t>
  </si>
  <si>
    <t>5.77%  GSEC 03.08.2030</t>
  </si>
  <si>
    <t>IN0020200153</t>
  </si>
  <si>
    <t>5.79% GSEC 11.05.2030</t>
  </si>
  <si>
    <t>IN0020200070</t>
  </si>
  <si>
    <t>5.85% GSEC 01.12.2030</t>
  </si>
  <si>
    <t>IN0020200294</t>
  </si>
  <si>
    <t>6.67% MAHARASHTRA SDL 25.11.2032</t>
  </si>
  <si>
    <t>IN2220200330</t>
  </si>
  <si>
    <t>6.75% KARNATAKA SDL 04.11.2035</t>
  </si>
  <si>
    <t>IN1920200384</t>
  </si>
  <si>
    <t>6.75% RAJASTHAN SDL 09.04.2031</t>
  </si>
  <si>
    <t>IN2920210027</t>
  </si>
  <si>
    <t>6.78% RAJASTHAN SDL 05.052031</t>
  </si>
  <si>
    <t>IN2920210050</t>
  </si>
  <si>
    <t>6.81% KERALA SDL 16.06.2031</t>
  </si>
  <si>
    <t>IN2020210042</t>
  </si>
  <si>
    <t>6.82% RAJASTHAN SDL 20.04.2031</t>
  </si>
  <si>
    <t>IN2920210043</t>
  </si>
  <si>
    <t>6.83% BIHAR SDL 08-12-2030</t>
  </si>
  <si>
    <t>IN1320210116</t>
  </si>
  <si>
    <t>6.83% MAHARASHTRA SDL 25.05.2032</t>
  </si>
  <si>
    <t>IN2220210081</t>
  </si>
  <si>
    <t>6.83% TAMILNADU SDL 23.06.2031</t>
  </si>
  <si>
    <t>IN3120210098</t>
  </si>
  <si>
    <t>6.84% ARUNACHAL PRADESH SDL 20.04.2031</t>
  </si>
  <si>
    <t>IN1120210019</t>
  </si>
  <si>
    <t>6.85% NAGALAND SDL 02.06.2031</t>
  </si>
  <si>
    <t>IN2620210020</t>
  </si>
  <si>
    <t>6.87% JHARKHAND SDL 15-09-2031</t>
  </si>
  <si>
    <t>IN3720210019</t>
  </si>
  <si>
    <t>6.88% GUJARAT SDL 30.6.2031</t>
  </si>
  <si>
    <t>IN1520210031</t>
  </si>
  <si>
    <t>6.89% MAHARASHTRA SDL 23.06.2032</t>
  </si>
  <si>
    <t>IN2220210149</t>
  </si>
  <si>
    <t>6.90% GUJARAT SDL 31.3.2030</t>
  </si>
  <si>
    <t>IN1520200354</t>
  </si>
  <si>
    <t>6.91% MAHARASHTRA SDL 15.09.2033</t>
  </si>
  <si>
    <t>IN2220210248</t>
  </si>
  <si>
    <t>6.93% UTTARPRADESH SDL 17-11-2031</t>
  </si>
  <si>
    <t>IN3320210161</t>
  </si>
  <si>
    <t>6.94% RAJASTHAN SDL 29-09-2033</t>
  </si>
  <si>
    <t>IN2920210308</t>
  </si>
  <si>
    <t>6.94% UTTARPRADESH SDL 10.02.2031</t>
  </si>
  <si>
    <t>IN3320200287</t>
  </si>
  <si>
    <t>6.94% UTTARPRADESH SDL 30.06.2031</t>
  </si>
  <si>
    <t>IN3320210021</t>
  </si>
  <si>
    <t>6.79% GSEC 26.12.2029</t>
  </si>
  <si>
    <t>IN0020160118</t>
  </si>
  <si>
    <t>6.90% OIL BOND 2026</t>
  </si>
  <si>
    <t>IN0020089069</t>
  </si>
  <si>
    <t>7.17% GSEC 17-04-2030</t>
  </si>
  <si>
    <t>IN0020230036</t>
  </si>
  <si>
    <t>6.95% HARYANA SDL 02.06.2033</t>
  </si>
  <si>
    <t>IN1620210048</t>
  </si>
  <si>
    <t>6.96% KERALA SDL 02.06.2034</t>
  </si>
  <si>
    <t>IN2020210034</t>
  </si>
  <si>
    <t>6.96% UTTARPRADESH SDL 22-12-2031</t>
  </si>
  <si>
    <t>IN3320210179</t>
  </si>
  <si>
    <t>6.98% GOA SDL 22-12-2031</t>
  </si>
  <si>
    <t>IN1420210156</t>
  </si>
  <si>
    <t>6.98% PUNJAB SDL 29-09-2033</t>
  </si>
  <si>
    <t>IN2820210093</t>
  </si>
  <si>
    <t>6.98% TAMILNADU SDL 04.08.2031</t>
  </si>
  <si>
    <t>IN3120210155</t>
  </si>
  <si>
    <t>6.98% WEST BENGAL SDL 11.03.2035</t>
  </si>
  <si>
    <t>IN3420190222</t>
  </si>
  <si>
    <t>7.02% UTTARPRADESH SDL 11-08-2031</t>
  </si>
  <si>
    <t>IN3320210062</t>
  </si>
  <si>
    <t>7.02% WESTBENGAL SDL 14.7.2031</t>
  </si>
  <si>
    <t>IN3420210061</t>
  </si>
  <si>
    <t>7.05% MAHARASHTRA SDL 07.10.2032</t>
  </si>
  <si>
    <t>IN2220200231</t>
  </si>
  <si>
    <t>7.08% KARNATAKA SDL 20.10.2034</t>
  </si>
  <si>
    <t>IN1920210060</t>
  </si>
  <si>
    <t>7.09% HARYANA SDL 23-03-2029</t>
  </si>
  <si>
    <t>IN1620210196</t>
  </si>
  <si>
    <t>7.09% KERALA SDL 23.06.2036</t>
  </si>
  <si>
    <t>IN2020210059</t>
  </si>
  <si>
    <t>7.10% JAMMUKASHMIR SDL 30.06.2033</t>
  </si>
  <si>
    <t>IN4920210049</t>
  </si>
  <si>
    <t>7.10% UTTARPRADESH SDL 18.03.2030</t>
  </si>
  <si>
    <t>IN3320190264</t>
  </si>
  <si>
    <t>7.12 % UTTAR PRADESH SDL 31.07.2029</t>
  </si>
  <si>
    <t>IN3320190017</t>
  </si>
  <si>
    <t>7.13% TAMILNADU SDL 2030</t>
  </si>
  <si>
    <t>IN3120210460</t>
  </si>
  <si>
    <t>7.14% WESTBENGAL SDL 05/01/2032</t>
  </si>
  <si>
    <t>IN3420210236</t>
  </si>
  <si>
    <t>7.17% BIHAR SDL 02-03-2032</t>
  </si>
  <si>
    <t>IN1320210157</t>
  </si>
  <si>
    <t>7.17% KARNATAKA SDL 28.01.2030</t>
  </si>
  <si>
    <t>IN1920190155</t>
  </si>
  <si>
    <t>7.17% TAMILNADU SDL 30-03-2030</t>
  </si>
  <si>
    <t>IN3120210502</t>
  </si>
  <si>
    <t>7.17% UTTAR PRADESH SDL 14.08.2029</t>
  </si>
  <si>
    <t>IN3320190033</t>
  </si>
  <si>
    <t>7.17% UTTARPRADESH SDL  10.03.2031</t>
  </si>
  <si>
    <t>IN3320200329</t>
  </si>
  <si>
    <t>7.18% MAHARASHTRA SDL 08-04-2030</t>
  </si>
  <si>
    <t>IN2220220023</t>
  </si>
  <si>
    <t>7.19% TAMIL NADU SDL 2042</t>
  </si>
  <si>
    <t>IN3120210387</t>
  </si>
  <si>
    <t>7.19% UTTARPRADESH SDL 03.03.2031</t>
  </si>
  <si>
    <t>IN3320200311</t>
  </si>
  <si>
    <t>7.23% KARNATAKA SDL 06.11.2028</t>
  </si>
  <si>
    <t>IN1920190098</t>
  </si>
  <si>
    <t>7.23% KERALA SDL 30.10.2029</t>
  </si>
  <si>
    <t>IN2020190160</t>
  </si>
  <si>
    <t>7.23% TAMILNADU SDL 23.03.2032</t>
  </si>
  <si>
    <t>IN3120210478</t>
  </si>
  <si>
    <t>7.23% UTTAR PRADESH SDL 23.10.2029</t>
  </si>
  <si>
    <t>IN3320190116</t>
  </si>
  <si>
    <t>7.24% BIHAR SDL 23.10.2029</t>
  </si>
  <si>
    <t>IN1320190151</t>
  </si>
  <si>
    <t>7.27% TAMIL NADU SDL 12.07.2027</t>
  </si>
  <si>
    <t>IN3120170060</t>
  </si>
  <si>
    <t>7.29% KARNATAKA SDL2034</t>
  </si>
  <si>
    <t>IN1920210250</t>
  </si>
  <si>
    <t>7.31% PUDUCHERRY SDL 2035</t>
  </si>
  <si>
    <t>IN3820210067</t>
  </si>
  <si>
    <t>7.32% KARNATAKA SDL 02-02-2034</t>
  </si>
  <si>
    <t>IN1920210334</t>
  </si>
  <si>
    <t>7.33% MAHARASHTRA SDL 13.09.2027</t>
  </si>
  <si>
    <t>IN2220170103</t>
  </si>
  <si>
    <t>7.35% TAMIL NADU SDL 14-06-2033</t>
  </si>
  <si>
    <t>IN3120230070</t>
  </si>
  <si>
    <t>7.37 % UTTAR PRADESH SDL2027 13.09.2027</t>
  </si>
  <si>
    <t>IN3320170092</t>
  </si>
  <si>
    <t>7.38% KERALA SDL 13-03-2044</t>
  </si>
  <si>
    <t>IN2020230230</t>
  </si>
  <si>
    <t>7.39% TAMIL NADU SDL 2042</t>
  </si>
  <si>
    <t>IN3120210528</t>
  </si>
  <si>
    <t>7.40% MADHYA PRADESH SDL 14-06-2034</t>
  </si>
  <si>
    <t>IN2120230023</t>
  </si>
  <si>
    <t>7.40% TAMIL NADU SDL 2042</t>
  </si>
  <si>
    <t>IN3120210486</t>
  </si>
  <si>
    <t>7.42% TAMIL NADU SDL 03-04-2034</t>
  </si>
  <si>
    <t>IN3120240012</t>
  </si>
  <si>
    <t>7.43% MAHARASHTRA SDL 28-02-2036</t>
  </si>
  <si>
    <t>IN2220230261</t>
  </si>
  <si>
    <t>7.44% MAHARASHTRA SDL 03-04-2041</t>
  </si>
  <si>
    <t>IN2220240021</t>
  </si>
  <si>
    <t>7.45% KARNATAKA SDL 21-02-2040</t>
  </si>
  <si>
    <t>IN1920230266</t>
  </si>
  <si>
    <t>7.45% KARNATAKA SDL 20-03-2035</t>
  </si>
  <si>
    <t>IN1920230340</t>
  </si>
  <si>
    <t>7.45% MAHARASHTRA SDL 20-03-2037</t>
  </si>
  <si>
    <t>IN2220230295</t>
  </si>
  <si>
    <t>7.46% MAHARASHTRA SDL 27-03-2041</t>
  </si>
  <si>
    <t>IN2220230360</t>
  </si>
  <si>
    <t>7.48% KARNATAKA SDL 21-02-2033</t>
  </si>
  <si>
    <t>IN1920230258</t>
  </si>
  <si>
    <t>7.48% MAHARASHTRA SDL 27-03-2042</t>
  </si>
  <si>
    <t>IN2220230378</t>
  </si>
  <si>
    <t>7.48% UTTAR PRADESH SDL 22-03-2044</t>
  </si>
  <si>
    <t>IN3320230359</t>
  </si>
  <si>
    <t>7.49% UTTAR PRADESH SDL 27-03-2036</t>
  </si>
  <si>
    <t>IN3320230367</t>
  </si>
  <si>
    <t>7.50% ASSAM SDL 10-04-2034</t>
  </si>
  <si>
    <t>IN1220240015</t>
  </si>
  <si>
    <t>7.51% UTTAR PRADESH SDL 27-03-2038</t>
  </si>
  <si>
    <t>IN3320230375</t>
  </si>
  <si>
    <t>7.52% UTTAR PRADESH SDL 27-03-2039</t>
  </si>
  <si>
    <t>IN3320230383</t>
  </si>
  <si>
    <t>7.54% KARNATAKA SDL 22.11.2027</t>
  </si>
  <si>
    <t>IN1920170082</t>
  </si>
  <si>
    <t>7.55% KARNATAKA SDL 2027 25.10.2027</t>
  </si>
  <si>
    <t>IN1920170041</t>
  </si>
  <si>
    <t>10.00 % SHRIRAM  FINANCE  LIMITED 2024 13.11.2024 (SHRIRAM TRANSPORT FINANCE 2024)</t>
  </si>
  <si>
    <t>INE721A07IO4</t>
  </si>
  <si>
    <t>7.15% BAJAJ FINANCE  02.12.2031</t>
  </si>
  <si>
    <t>INE296A07RW1</t>
  </si>
  <si>
    <t>7.40% RELIANCE INDUSTRIES LIMITED 25.04.2025</t>
  </si>
  <si>
    <t>INE002A08617</t>
  </si>
  <si>
    <t>7.49% HDB 24-01-2025</t>
  </si>
  <si>
    <t>INE756I07EE3</t>
  </si>
  <si>
    <t>7.53% ULTRATECH CEMENT LTD 21.08.2026</t>
  </si>
  <si>
    <t>INE481G07190</t>
  </si>
  <si>
    <t>5.23% NABARD BONDS SERIES 22C 31.01.25</t>
  </si>
  <si>
    <t>INE261F08DI1</t>
  </si>
  <si>
    <t>5.27% NABARD 23-07-2024</t>
  </si>
  <si>
    <t>INE261F08DF7</t>
  </si>
  <si>
    <t>5.63% NABARD 26.02.2025</t>
  </si>
  <si>
    <t>INE261F08DN1</t>
  </si>
  <si>
    <t>5.70% NABARD 31.07.2025</t>
  </si>
  <si>
    <t>INE261F08DK7</t>
  </si>
  <si>
    <t>6.45% NATIONAL BANK FOR AGRICULTURE AND RURAL DEVELOPMENT 11.04.2031</t>
  </si>
  <si>
    <t>INE261F08CJ1</t>
  </si>
  <si>
    <t>6.57% NABARD 01.06.2027</t>
  </si>
  <si>
    <t>INE261F08CF9</t>
  </si>
  <si>
    <t>6.80% REC LIMITED 20-12-2030</t>
  </si>
  <si>
    <t>INE020B08DE9</t>
  </si>
  <si>
    <t>6.87% NABARD 08.03.2030</t>
  </si>
  <si>
    <t>INE261F08CB8</t>
  </si>
  <si>
    <t>7.15% PFC 08-09-2026</t>
  </si>
  <si>
    <t>INE134E08LS5</t>
  </si>
  <si>
    <t>7.20% EXIM 05.06.2025</t>
  </si>
  <si>
    <t>INE514E08FY8</t>
  </si>
  <si>
    <t>7.23 % PFC 2027 05.01.2027</t>
  </si>
  <si>
    <t>INE134E08IO0</t>
  </si>
  <si>
    <t>7.40% NABARD 30-01-2026</t>
  </si>
  <si>
    <t>INE261F08DO9</t>
  </si>
  <si>
    <t>7.41% PFC 25-02-2030</t>
  </si>
  <si>
    <t>INE134E08KL2</t>
  </si>
  <si>
    <t>7.68% TATA CAPITAL FINANCIAL SERVICES LIMITED 07-09-2027</t>
  </si>
  <si>
    <t>INE306N07NA6</t>
  </si>
  <si>
    <t>7.70% BAJAJ HOUSING FINANCE LTD 21-05-2027</t>
  </si>
  <si>
    <t>INE377Y07300</t>
  </si>
  <si>
    <t>7.77% HDFC 28-06-2027</t>
  </si>
  <si>
    <t>INE040A08823</t>
  </si>
  <si>
    <t>7.82% BAJAJ FINANCE 2032</t>
  </si>
  <si>
    <t>INE296A07SD9</t>
  </si>
  <si>
    <t>7.84% BAJAJ HOUSING FINANCE 23-09-2032</t>
  </si>
  <si>
    <t>INE377Y07367</t>
  </si>
  <si>
    <t>7.84% HDFC BANK BASEL III TIER 2 2032</t>
  </si>
  <si>
    <t>INE040A08435</t>
  </si>
  <si>
    <t>7.86% HDFC BANK TIER II 02-12-2032</t>
  </si>
  <si>
    <t>INE040A08427</t>
  </si>
  <si>
    <t>6.41% INDIAN RAILWAY FINANCE CORPORATION LIMITED 11.04.2031</t>
  </si>
  <si>
    <t>INE053F07CR7</t>
  </si>
  <si>
    <t>6.43% NTPC LTD 27.01.2031</t>
  </si>
  <si>
    <t>INE733E08171</t>
  </si>
  <si>
    <t>6.45% ICICI SENIOR UNSECURED BOND 15.06.2028</t>
  </si>
  <si>
    <t>INE090A08UE8</t>
  </si>
  <si>
    <t>6.75% STPL 22.04.2026</t>
  </si>
  <si>
    <t>INE941D07208</t>
  </si>
  <si>
    <t>7.44 % PFC 2027 11.06.2027</t>
  </si>
  <si>
    <t>INE134E08JC3</t>
  </si>
  <si>
    <t>7.45% EXPORT-IMPORT BANK OF INDIA  12-04-2028</t>
  </si>
  <si>
    <t>INE514E08GB4</t>
  </si>
  <si>
    <t>7.54% NABARD 15-04-2033</t>
  </si>
  <si>
    <t>INE261F08DU6</t>
  </si>
  <si>
    <t>7.54% REC 2026  30.12.2026</t>
  </si>
  <si>
    <t>INE020B08AC9</t>
  </si>
  <si>
    <t>7.56% EXIM BANK 2027. 18.05.2027</t>
  </si>
  <si>
    <t>INE514E08FN1</t>
  </si>
  <si>
    <t>7.70% RURAL ELECTRIFICATION CORPORATION LTD 2027 10.12.2027</t>
  </si>
  <si>
    <t>INE020B08AQ9</t>
  </si>
  <si>
    <t>7.75 % PFC GOI 2027 22.03.2027</t>
  </si>
  <si>
    <t>INE134E08IX1</t>
  </si>
  <si>
    <t>7.80% NABARD 15-03-2027</t>
  </si>
  <si>
    <t>INE261F08EF5</t>
  </si>
  <si>
    <t>7.95 % REC LTD 2027 12.03.2027</t>
  </si>
  <si>
    <t>INE020B08AH8</t>
  </si>
  <si>
    <t>8.02% EXIM BOND 2016-17 20.04.2026</t>
  </si>
  <si>
    <t>INE514E08FB6</t>
  </si>
  <si>
    <t>7.87% BAJAJ FINANCE 08-02-2034</t>
  </si>
  <si>
    <t>INE296A07SU3</t>
  </si>
  <si>
    <t>7.89% TCFSL NCD E SERIES 26-07-2027</t>
  </si>
  <si>
    <t>INE306N07MX0</t>
  </si>
  <si>
    <t>7.93% BAJAJ FINANCE LIMITED 02-05-2034</t>
  </si>
  <si>
    <t>INE296A07SY5</t>
  </si>
  <si>
    <t>8.05% BAJAJ HOUSING FINANCE LIMITED 08-05-2029</t>
  </si>
  <si>
    <t>INE377Y07474</t>
  </si>
  <si>
    <t>8.10% BAJAJ FINANCE 23-01-2029</t>
  </si>
  <si>
    <t>INE296A07ST5</t>
  </si>
  <si>
    <t>8.12% PNB METLIFE 27.01.2032</t>
  </si>
  <si>
    <t>INE207O08019</t>
  </si>
  <si>
    <t>8.20% KOTAK MAHINDRA PRIME LTD 11-01-2027</t>
  </si>
  <si>
    <t>INE916DA7SN9</t>
  </si>
  <si>
    <t>8.3439% HDB FINANCIAL SERVICES LIMITED 05-07-2027</t>
  </si>
  <si>
    <t>INE756I07EZ8</t>
  </si>
  <si>
    <t>6.90% INDIAN RAILWAY FINANCE CORPORATION LIMITED 05.06.2035</t>
  </si>
  <si>
    <t>INE053F07CD7</t>
  </si>
  <si>
    <t>6.94% NHAI 27.11.2037</t>
  </si>
  <si>
    <t>INE906B07IG5</t>
  </si>
  <si>
    <t>7.08% IRFC LTD 28.02.2030</t>
  </si>
  <si>
    <t>INE053F07CA3</t>
  </si>
  <si>
    <t>7.11% NIIF IFL 28-05-2027</t>
  </si>
  <si>
    <t>INE246R07582</t>
  </si>
  <si>
    <t>7.23% IRFC LIMITED 15-10-2026</t>
  </si>
  <si>
    <t>INE053F08304</t>
  </si>
  <si>
    <t>7.34% POWER GRID CORPORATION OF INDIA LTD 15.07.2024</t>
  </si>
  <si>
    <t>INE752E08569</t>
  </si>
  <si>
    <t>7.34% POWER GRID CORPORATION OF INDIA LIMITED 15-07-2034</t>
  </si>
  <si>
    <t>INE752E08585</t>
  </si>
  <si>
    <t>7.36% SBI INFRA BOND 27-06-2039</t>
  </si>
  <si>
    <t>INE062A08421</t>
  </si>
  <si>
    <t>7.39% BANK OF BARODA 17-08-2029</t>
  </si>
  <si>
    <t>INE028A08281</t>
  </si>
  <si>
    <t>8.20% NABARD GOI 28.03.2034</t>
  </si>
  <si>
    <t>INE261F08BG9</t>
  </si>
  <si>
    <t>8.30% REC LTD GOI 23.03.2029</t>
  </si>
  <si>
    <t>INE020B08BO2</t>
  </si>
  <si>
    <t>8.42% NABARD GOI 13.02.2029</t>
  </si>
  <si>
    <t>INE261F08BA2</t>
  </si>
  <si>
    <t>8.50% EXIM 14-03-2033</t>
  </si>
  <si>
    <t>INE514E08FS0</t>
  </si>
  <si>
    <t>8.54% NABARD 30.01.2034</t>
  </si>
  <si>
    <t>INE261F08AZ1</t>
  </si>
  <si>
    <t>8.60% REC LTD GOI 08.03.2029</t>
  </si>
  <si>
    <t>INE020B08BL8</t>
  </si>
  <si>
    <t>8.65 % POWER FINANCE CORPORATION 2024 28.12.2024</t>
  </si>
  <si>
    <t>INE134E08GV9</t>
  </si>
  <si>
    <t>8.45% HDB FINANCIAL SERVICES LIMITED 2028. 21.02.2028</t>
  </si>
  <si>
    <t>INE756I08132</t>
  </si>
  <si>
    <t>8.46 % HDFC LTD 2026 15.06.2026</t>
  </si>
  <si>
    <t>INE040A08757</t>
  </si>
  <si>
    <t>8.50% MUTHOOT FINANCE LIMITED 24-04-2028</t>
  </si>
  <si>
    <t>INE414G07IF1</t>
  </si>
  <si>
    <t>8.55% HDFC LIMITED 27.03.2029</t>
  </si>
  <si>
    <t>INE040A08724</t>
  </si>
  <si>
    <t>8.60% HOUSING &amp; DEVELOPMENT CORPORATION LTD 12.11.2028</t>
  </si>
  <si>
    <t>INE031A08616</t>
  </si>
  <si>
    <t>8.60% PNB HOUSING FINANCE LIMITED 28-06-2026</t>
  </si>
  <si>
    <t>INE572E07100</t>
  </si>
  <si>
    <t>Finance - Housing - Medium / Small</t>
  </si>
  <si>
    <t>8.75% SHRIRAM FINANCE LIMITED 15-06-2026</t>
  </si>
  <si>
    <t>INE721A07RH9</t>
  </si>
  <si>
    <t>8.90% IL &amp; FS FINANCIAL SERVICES LTD 2026  01.08.2026</t>
  </si>
  <si>
    <t>INE121H07BM1</t>
  </si>
  <si>
    <t>IND D</t>
  </si>
  <si>
    <t>7.45% REC LIMITED 29-04-2034</t>
  </si>
  <si>
    <t>INE020B08EZ2</t>
  </si>
  <si>
    <t>7.48% HUDCO LTD 17-05-2029</t>
  </si>
  <si>
    <t>INE031A08897</t>
  </si>
  <si>
    <t>7.49% NTPC LTD 2031 07.11.2031</t>
  </si>
  <si>
    <t>INE733E07KG3</t>
  </si>
  <si>
    <t>7.53% REC LIMITED 31-05-2034</t>
  </si>
  <si>
    <t>INE020B08FB0</t>
  </si>
  <si>
    <t>7.55% INDIAN RAILWAY FINANCE CORPORATION LIMITED 06.11.2029</t>
  </si>
  <si>
    <t>INE053F07BX7</t>
  </si>
  <si>
    <t>7.55% POWER GRID CORPORATION OF INDIA LIMITED 23-04-2034</t>
  </si>
  <si>
    <t>INE752E08742</t>
  </si>
  <si>
    <t>7.57% BANK OF BARODA INFRA 25-01-2034</t>
  </si>
  <si>
    <t>INE028A08323</t>
  </si>
  <si>
    <t>7.57% POWER FINANCE CORPORATION LTD 12-07-2033</t>
  </si>
  <si>
    <t>INE134E08MQ7</t>
  </si>
  <si>
    <t>7.58% NTPC LTD 2026 23.08.2026</t>
  </si>
  <si>
    <t>INE733E07KE8</t>
  </si>
  <si>
    <t>9.39 % PFC 2029 27.08.2029</t>
  </si>
  <si>
    <t>INE134E08GH8</t>
  </si>
  <si>
    <t>6.14% - INDIANOIL 18-02-2027</t>
  </si>
  <si>
    <t>INE242A08502</t>
  </si>
  <si>
    <t>6.35% PFC 30.06.2025</t>
  </si>
  <si>
    <t>INE134E08LF2</t>
  </si>
  <si>
    <t>6.35% PFC 30.06.2026</t>
  </si>
  <si>
    <t>INE134E08LG0</t>
  </si>
  <si>
    <t>6.35% PFC 30.06.2027</t>
  </si>
  <si>
    <t>INE134E08LH8</t>
  </si>
  <si>
    <t>6.80% STATE BANK OF INDIA TIER II 21.08.2035</t>
  </si>
  <si>
    <t>INE062A08231</t>
  </si>
  <si>
    <t>6.85% NLCIL BONDS 2021  SERIES II 13-04-2032</t>
  </si>
  <si>
    <t>INE589A08043</t>
  </si>
  <si>
    <t>BWR BB+</t>
  </si>
  <si>
    <t>7.25% PUNJAB NATIONAL BANK 29.07.2030</t>
  </si>
  <si>
    <t>INE160A08159</t>
  </si>
  <si>
    <t>7.33% LIC HOUSING FINANCE LTD 12.02.2025</t>
  </si>
  <si>
    <t>INE115A07OS8</t>
  </si>
  <si>
    <t>9.38 % IDFC 2024 12.09.2024</t>
  </si>
  <si>
    <t>INE092T08BP0</t>
  </si>
  <si>
    <t>9.81 % TATA MOTORS LIMITED 20.08.2024</t>
  </si>
  <si>
    <t>INE155A08191</t>
  </si>
  <si>
    <t>7.60% POWER FINANCE CORPORATION LIMITED 25-08-2033</t>
  </si>
  <si>
    <t>INE134E08MR5</t>
  </si>
  <si>
    <t>7.65% HDFC BANK INFRA 20-03-2034</t>
  </si>
  <si>
    <t>INE040A08AK2</t>
  </si>
  <si>
    <t>7.65%REC LIMITED 30-11-2037</t>
  </si>
  <si>
    <t>INE020B08DZ4</t>
  </si>
  <si>
    <t>7.68% BANK OF BARODA INFRA 01-12-2033</t>
  </si>
  <si>
    <t>INE028A08307</t>
  </si>
  <si>
    <t>7.68% NIIF INFRASTRUCTURE FINANCE LIMITED 25-11-2027</t>
  </si>
  <si>
    <t>INE246R07624</t>
  </si>
  <si>
    <t>7.75% LIC HOUSING FINANCE LTD 23.11.2027</t>
  </si>
  <si>
    <t>INE115A07MQ6</t>
  </si>
  <si>
    <t>7.75% LIC HOUSING FINANCE LTD 23.07.2024</t>
  </si>
  <si>
    <t>INE115A07OL3</t>
  </si>
  <si>
    <t>7.80% LIC HOUSING FINANCE LIMITED 22-12-2027</t>
  </si>
  <si>
    <t>INE115A07QC7</t>
  </si>
  <si>
    <t>7.90% LIC HOUSING FINANCE LTD 23-06-2027</t>
  </si>
  <si>
    <t>INE115A07PV9</t>
  </si>
  <si>
    <t>7.95% LIC HOUSING FINANCE LTD 26.03.2027</t>
  </si>
  <si>
    <t>INE115A07LO3</t>
  </si>
  <si>
    <t>8.05 % CANARA BANK BASEL III ADDITIONAL TIER I BOND 2021-22 SERIES II</t>
  </si>
  <si>
    <t>INE476A08134</t>
  </si>
  <si>
    <t>8.07 % CANARA BANK BASEL III ADDITIONAL TIER I BOND</t>
  </si>
  <si>
    <t>INE476A08159</t>
  </si>
  <si>
    <t>8.23% IRFC LTD 29.03.2029</t>
  </si>
  <si>
    <t>INE053F07BE7</t>
  </si>
  <si>
    <t>8.40% STATE BANK OF HYDERABAD 2025 30.12.2025</t>
  </si>
  <si>
    <t>INE649A08029</t>
  </si>
  <si>
    <t>8.45% CANFIN HOMES LIMITED 27-05-2026</t>
  </si>
  <si>
    <t>INE477A07373</t>
  </si>
  <si>
    <t>8.47% LIC HOUSING FINANCE LTD  15.06.2026</t>
  </si>
  <si>
    <t>INE115A07JQ2</t>
  </si>
  <si>
    <t>8.48% LIC HOUSING FINANCE LTD  29.06.2026</t>
  </si>
  <si>
    <t>INE115A07JS8</t>
  </si>
  <si>
    <t>7.80% NATIONAL HIGHWAY AUTHORITY OF INDIA 26.06.2029</t>
  </si>
  <si>
    <t>INE906B07HF9</t>
  </si>
  <si>
    <t>7.80% NIIF IFL 27.08.2027</t>
  </si>
  <si>
    <t>INE246R07590</t>
  </si>
  <si>
    <t>7.95% RELIANCE PORTS &amp; TERMINALS LTD. 2026  28.10.2026</t>
  </si>
  <si>
    <t>INE941D07158</t>
  </si>
  <si>
    <t>8.50% LIC HOUSING FINANCE LTD 2025 04.06.2025</t>
  </si>
  <si>
    <t>INE115A07HH5</t>
  </si>
  <si>
    <t>8.95 % IRFC 2025 10.03.2025</t>
  </si>
  <si>
    <t>INE053F09GV6</t>
  </si>
  <si>
    <t>9.09 % IRFC 2026 29.03.2026</t>
  </si>
  <si>
    <t>INE053F09HM3</t>
  </si>
  <si>
    <t>8.15 % POWER GRID CORPORATION 2030 09.03.2030</t>
  </si>
  <si>
    <t>INE752E07MK1</t>
  </si>
  <si>
    <t>8.17 % NHPC LTD 2031 27.06.2031</t>
  </si>
  <si>
    <t>INE848E07922</t>
  </si>
  <si>
    <t>8.30% INDIAN RAILWAY FINANCE CORPORATION LIMITED 23.03.2029</t>
  </si>
  <si>
    <t>INE053F07BD9</t>
  </si>
  <si>
    <t>8.40% IRFC LTD 08.01.2029</t>
  </si>
  <si>
    <t>INE053F07AZ4</t>
  </si>
  <si>
    <t>8.40 % POWER GRID CORP LTD 2030 27.05.2030</t>
  </si>
  <si>
    <t>INE752E07MW6</t>
  </si>
  <si>
    <t>8.40 % POWER GRID CORPORATION 2029 27.05.2029</t>
  </si>
  <si>
    <t>INE752E07MV8</t>
  </si>
  <si>
    <t>8.52% HOUSING &amp; URBAN DEVELOPMENT CORPORATION LTD 28.11.2028</t>
  </si>
  <si>
    <t>INE031A08624</t>
  </si>
  <si>
    <t>8.54 % NHPC LIMITED 2025 26.11.2025</t>
  </si>
  <si>
    <t>INE848E07740</t>
  </si>
  <si>
    <t>8.54 % NHPC LIMITED 2024 26.11.2024</t>
  </si>
  <si>
    <t>INE848E07732</t>
  </si>
  <si>
    <t>8.75% IRFC 2026 29/11/2026</t>
  </si>
  <si>
    <t>INE053F09EL2</t>
  </si>
  <si>
    <t>8.79%  INDIAN RAILWAY FINANCE CORP  LTD 2030 04.05.2030</t>
  </si>
  <si>
    <t>INE053F09GX2</t>
  </si>
  <si>
    <t>8.85% NHPCB 2026 11-02-2026</t>
  </si>
  <si>
    <t>INE848E07377</t>
  </si>
  <si>
    <t>9.00 % NTPC 2025 25.01.2025</t>
  </si>
  <si>
    <t>INE733E07HA2</t>
  </si>
  <si>
    <t>9.00 % NTPC LTD 2027 25.01.2027</t>
  </si>
  <si>
    <t>INE733E07HC8</t>
  </si>
  <si>
    <t>9.25% POWER GRID CORPORATION 2027  09.03.2027</t>
  </si>
  <si>
    <t>INE752E07JN1</t>
  </si>
  <si>
    <t>9.25% POWER GRID CORPORATION 2025  26.12.2025</t>
  </si>
  <si>
    <t>INE752E07JL5</t>
  </si>
  <si>
    <t>9.30% POWER GRID CORPORATION 2027 28/06/2027</t>
  </si>
  <si>
    <t>INE752E07KA6</t>
  </si>
  <si>
    <t>9.35% POWER GRID CORP 2027  29.08.2027</t>
  </si>
  <si>
    <t>INE752E07IX2</t>
  </si>
  <si>
    <t>9.64% POWER GRID CORPORATION 2025  31.05.2025</t>
  </si>
  <si>
    <t>INE752E07IK9</t>
  </si>
  <si>
    <t>9.64% POWER GRID CORPORATION 2026  31.05.20126</t>
  </si>
  <si>
    <t>INE752E07IL7</t>
  </si>
  <si>
    <t>Lower (Below Investment Grade) (out of above Net NPA)</t>
  </si>
  <si>
    <t>Name Of Scheme : NPS TRUST- A/C SBI PENSION FUND SCHEME E - TIER I</t>
  </si>
  <si>
    <t>INDIAN BANK</t>
  </si>
  <si>
    <t>INE562A01011</t>
  </si>
  <si>
    <t>DALMIA BHARAT LTD</t>
  </si>
  <si>
    <t>INE00R701025</t>
  </si>
  <si>
    <t>THERMAX INDIA LTD</t>
  </si>
  <si>
    <t>INE152A01029</t>
  </si>
  <si>
    <t>JSW ENERGY LIMITED</t>
  </si>
  <si>
    <t>INE121E01018</t>
  </si>
  <si>
    <t>APL APOLLO TUBES LIMITED</t>
  </si>
  <si>
    <t>INE702C01027</t>
  </si>
  <si>
    <t>Name Of Scheme : NPS TRUST- A/C SBI PENSION FUND SCHEME C - TIER I</t>
  </si>
  <si>
    <t>7.82% BAJAJ FINANCE LIMITED 31-01-2034</t>
  </si>
  <si>
    <t>INE296A07SV1</t>
  </si>
  <si>
    <t>7.85% INDIGRID 28-02-2028</t>
  </si>
  <si>
    <t>INE219X07363</t>
  </si>
  <si>
    <t>7.85% SBI CARDS AND PAYMENT SERVICES LTD 17-05-2028</t>
  </si>
  <si>
    <t>INE018E08334</t>
  </si>
  <si>
    <t>7.95% MINDSPACE BUSINESS PARKS REIT 27-07-2027</t>
  </si>
  <si>
    <t>INE0CCU07066</t>
  </si>
  <si>
    <t>7.95% TATA CAPITAL FINANCIAL SERVICES LIMITED 12-08-2032</t>
  </si>
  <si>
    <t>INE306N07MZ5</t>
  </si>
  <si>
    <t>7.9873% TCFSL 17-04-2026</t>
  </si>
  <si>
    <t>INE306N07NH1</t>
  </si>
  <si>
    <t>8.0250% LIC HOUSING FINANCE LIMITED 23-03-2033</t>
  </si>
  <si>
    <t>INE115A07QH6</t>
  </si>
  <si>
    <t>8.09% KOTAK MAHINDRA PRIME LTD 09-11-2026</t>
  </si>
  <si>
    <t>INE916DA7SL3</t>
  </si>
  <si>
    <t>8.1165% TATA CAPITAL FINANCIAL SERVICES LIMITED 21-05-2026</t>
  </si>
  <si>
    <t>INE306N07NK5</t>
  </si>
  <si>
    <t>8.2250% KOTAK MAHINDRA PRIME LTD 21-04-2027</t>
  </si>
  <si>
    <t>INE916DA7SO7</t>
  </si>
  <si>
    <t>8.30% MUTHOOT FINANCE LIMITED 06-01-2026</t>
  </si>
  <si>
    <t>INE414G07HI7</t>
  </si>
  <si>
    <t>8.3324% HDB FINANCIAL SERVICES LIMITED 10-05-2027</t>
  </si>
  <si>
    <t>INE756I07EY1</t>
  </si>
  <si>
    <t>8.54% CHOLAMANDALAM INVESTMENT AND FINANCE COMPANY LIMITED 12-04-2029</t>
  </si>
  <si>
    <t>INE121A07RZ4</t>
  </si>
  <si>
    <t>8.59% CHOLAMANDALAM INVESTMENT AND FINANCE COMPANY LIMITED 30-04-2029</t>
  </si>
  <si>
    <t>INE121A07SA5</t>
  </si>
  <si>
    <t>8.60% CHOLAMANDALAM INVESTMENT AND FINANCE COMPANY LIMITED 15-03-2029</t>
  </si>
  <si>
    <t>INE121A07RY7</t>
  </si>
  <si>
    <t>8.60% CHOLAMANDALAM INVESTMENT AND FINANCE COMPANY LIMITED 31-01-2029</t>
  </si>
  <si>
    <t>INE121A07RV3</t>
  </si>
  <si>
    <t>8.75% SHRIRAM FINANCE LIMITED 05-10-2026</t>
  </si>
  <si>
    <t>INE721A07RQ0</t>
  </si>
  <si>
    <t>9% TATA POWER COMPANY LTD 21.02.2025</t>
  </si>
  <si>
    <t>INE245A08141</t>
  </si>
  <si>
    <t>9.15% SHRIRAM FINANCE LIMITED 19-01-2029</t>
  </si>
  <si>
    <t>INE721A07RY4</t>
  </si>
  <si>
    <t>9.2330% SHRIRAM FINANCE LIMITED 18-05-2027</t>
  </si>
  <si>
    <t>INE721A07RV0</t>
  </si>
  <si>
    <t>10.63% IOTL UTKAL 2028 20/10/2028</t>
  </si>
  <si>
    <t>INE310L07985</t>
  </si>
  <si>
    <t>6.85% IRFC SERIES-154 30.11.2040</t>
  </si>
  <si>
    <t>INE053F07CT3</t>
  </si>
  <si>
    <t>7.13% NHPC LTD 09.02.2029</t>
  </si>
  <si>
    <t>INE848E07BB9</t>
  </si>
  <si>
    <t>7.48% NATIONAL HIGHWAY AUTHORITY OF INDIA 05-03-2050</t>
  </si>
  <si>
    <t>INE906B07HM5</t>
  </si>
  <si>
    <t>7.49% SBI INFRA 2038</t>
  </si>
  <si>
    <t>INE062A08397</t>
  </si>
  <si>
    <t>7.54% CANARA BANK INFRA 27-09-2033</t>
  </si>
  <si>
    <t>INE476A08191</t>
  </si>
  <si>
    <t>7.66% PFC LIMITED 15-04-2033</t>
  </si>
  <si>
    <t>INE134E08MH6</t>
  </si>
  <si>
    <t>7.69% POWER FINANCE CORPORATION LTD 15-12-2038</t>
  </si>
  <si>
    <t>INE134E08MV7</t>
  </si>
  <si>
    <t>7.69% REC 31-01-2033</t>
  </si>
  <si>
    <t>INE020B08EE7</t>
  </si>
  <si>
    <t>7.72% PFC LTD 19-12-2037</t>
  </si>
  <si>
    <t>INE134E08LY3</t>
  </si>
  <si>
    <t>7.94% INDIAN RENEWABLE ENERGY DEVELOPMENT 27-01-2033</t>
  </si>
  <si>
    <t>INE202E08110</t>
  </si>
  <si>
    <t>8.10 % NTPC LIMITED 2026 27.05.2026</t>
  </si>
  <si>
    <t>INE733E07KC2</t>
  </si>
  <si>
    <t>9.00 % NTPC 2026 25.01.2026</t>
  </si>
  <si>
    <t>INE733E07HB0</t>
  </si>
  <si>
    <t>8.10% EXIM BANK 2025  19.11.2025</t>
  </si>
  <si>
    <t>INE514E08ES3</t>
  </si>
  <si>
    <t>8.11 % EXIM 2025 03.02.2025</t>
  </si>
  <si>
    <t>INE514E08EK0</t>
  </si>
  <si>
    <t>8.70% PFC 2025  14.05.2025</t>
  </si>
  <si>
    <t>INE134E08CY2</t>
  </si>
  <si>
    <t>10.23% GREATER HYDERABAD MUNICIPAL COPORATION 21.08.2029</t>
  </si>
  <si>
    <t>INE477Z24011</t>
  </si>
  <si>
    <t>Construction - Civil / Turnkey - Medium / Small</t>
  </si>
  <si>
    <t>CARE AA-</t>
  </si>
  <si>
    <t>5.7760% LIC HOUSING FINANCE LTD 11.09.2025</t>
  </si>
  <si>
    <t>INE115A07OY6</t>
  </si>
  <si>
    <t>6.25% LIC HOUSING FINANCE LTD 20.06.2025</t>
  </si>
  <si>
    <t>INE115A07PU1</t>
  </si>
  <si>
    <t>7.39%-THDCIL CORPORATE BONDS SERIES V 25.08.2031</t>
  </si>
  <si>
    <t>INE812V07054</t>
  </si>
  <si>
    <t>7.40% LIC HOUSING FINANCE LTD 06.09.2024</t>
  </si>
  <si>
    <t>INE115A07ML7</t>
  </si>
  <si>
    <t>7.80% CAN FIN HOMES 24-11-2025</t>
  </si>
  <si>
    <t>INE477A07357</t>
  </si>
  <si>
    <t>8.08% CANFIN HOMES LIMITED 23-03-2026</t>
  </si>
  <si>
    <t>INE477A07365</t>
  </si>
  <si>
    <t>8.18% CANFIN HOMES LIMITED 03-04-2029</t>
  </si>
  <si>
    <t>INE477A07399</t>
  </si>
  <si>
    <t>8.25% CANFIN HOMES LTD 21-05-2027</t>
  </si>
  <si>
    <t>INE477A07381</t>
  </si>
  <si>
    <t>8.48 % LIC HOUSING FINANCE LTD 2025 29.08.2025</t>
  </si>
  <si>
    <t>INE115A07HW4</t>
  </si>
  <si>
    <t>8.90% GREATER HYDERABAD MUNICIPAL COPORATION 2028. 16.02.2028</t>
  </si>
  <si>
    <t>INE477Z08014</t>
  </si>
  <si>
    <t>9.38% GREATER HYDERABAD MUNICIPAL COPORATION 14.08.2028</t>
  </si>
  <si>
    <t>INE477Z08022</t>
  </si>
  <si>
    <t>9.00% HDFC BANK LIMITED 29-11-2028</t>
  </si>
  <si>
    <t>INE040A08AB1</t>
  </si>
  <si>
    <t>7.53% INDIGRID 05-08-2025</t>
  </si>
  <si>
    <t>INE219X07348</t>
  </si>
  <si>
    <t>7.60%  MUTHOOT FINANCE LIMITED 20-04-2026</t>
  </si>
  <si>
    <t>INE414G07FU6</t>
  </si>
  <si>
    <t>7.73% LIC HOUSING FINANCE LIMITED 22-03-2034</t>
  </si>
  <si>
    <t>INE115A07QP9</t>
  </si>
  <si>
    <t>7.75% BAJAJ FINANCE 16-05-2033</t>
  </si>
  <si>
    <t>INE296A07SL2</t>
  </si>
  <si>
    <t>7.75% MUTHOOT FINANCE LTD 30-09-2025</t>
  </si>
  <si>
    <t>INE414G07GS8</t>
  </si>
  <si>
    <t>AA- / Equivalent</t>
  </si>
  <si>
    <t>Name Of Scheme : NPS TRUST- A/C SBI PENSION FUND SCHEME G - TIER I</t>
  </si>
  <si>
    <t>7.42% MADHYA PRADESH SDL 28-02-2045</t>
  </si>
  <si>
    <t>IN2120230221</t>
  </si>
  <si>
    <t>7.46% KARNATAKA SDL 20-03-2038</t>
  </si>
  <si>
    <t>IN1920230365</t>
  </si>
  <si>
    <t>7.46% UTTAR PRADESH SDL 22-03-2039</t>
  </si>
  <si>
    <t>IN3320230326</t>
  </si>
  <si>
    <t>7.47% MAHARASHTRA SDL 21-02-2036</t>
  </si>
  <si>
    <t>IN2220230246</t>
  </si>
  <si>
    <t>7.51% UTTAR PRADESH SDL 27-03-2040</t>
  </si>
  <si>
    <t>IN3320230391</t>
  </si>
  <si>
    <t>7.60% TAMIL NADU SDL 31-01-2031</t>
  </si>
  <si>
    <t>IN3120230401</t>
  </si>
  <si>
    <t>7.63% MAHARASHTRA SDL 31-01-2035</t>
  </si>
  <si>
    <t>IN2220230196</t>
  </si>
  <si>
    <t>7.63% TELANGANA SDL 11-01-2036</t>
  </si>
  <si>
    <t>IN4520220307</t>
  </si>
  <si>
    <t>7.64% KARNATAKA SDL 08.11.2027</t>
  </si>
  <si>
    <t>IN1920170066</t>
  </si>
  <si>
    <t>7.64% KARNATAKA SDL 2032</t>
  </si>
  <si>
    <t>IN1920230019</t>
  </si>
  <si>
    <t>7.65% KARNATAKA SDL 2027 29.11.2027</t>
  </si>
  <si>
    <t>IN1920170090</t>
  </si>
  <si>
    <t>7.66% TAMIL NADU SDL 27-12-2033</t>
  </si>
  <si>
    <t>IN3120230344</t>
  </si>
  <si>
    <t>7.68% KARNATAKA SDL 27-12-2037</t>
  </si>
  <si>
    <t>IN1920230159</t>
  </si>
  <si>
    <t>7.70% KARNATAKA SDL 2027 15.11.2027</t>
  </si>
  <si>
    <t>IN1920170074</t>
  </si>
  <si>
    <t>7.70% MAHARASHTRA SDL 08-03-2031</t>
  </si>
  <si>
    <t>IN2220220197</t>
  </si>
  <si>
    <t>7.70% MAHARASHTRA SDL 19-10-2030</t>
  </si>
  <si>
    <t>IN2220220130</t>
  </si>
  <si>
    <t>7.71% GUJARAT SDL 08-03-2034</t>
  </si>
  <si>
    <t>IN1520220279</t>
  </si>
  <si>
    <t>7.71% MADHYA PRADESH SDL 24-01-2040</t>
  </si>
  <si>
    <t>IN2120230155</t>
  </si>
  <si>
    <t>7.72% TELANGANA SDL 25-10-2035</t>
  </si>
  <si>
    <t>IN4520230298</t>
  </si>
  <si>
    <t>7.73% UTTAR PRDAESH SDL 15-11-2035</t>
  </si>
  <si>
    <t>IN3320230169</t>
  </si>
  <si>
    <t>7.74% KARNATAKA SDL 03-01-2034</t>
  </si>
  <si>
    <t>IN1920230167</t>
  </si>
  <si>
    <t>7.78% UTTAR PRADESH SDL 23-03-2036</t>
  </si>
  <si>
    <t>IN3320220178</t>
  </si>
  <si>
    <t>7.78% WEST BENGAL SDL 01.03.2027</t>
  </si>
  <si>
    <t>IN3420160167</t>
  </si>
  <si>
    <t>7.82% TAMIL NADU SDL 27-10-2032</t>
  </si>
  <si>
    <t>IN3120220188</t>
  </si>
  <si>
    <t>8.13% KERALA SDL 2028. 21.03.2028</t>
  </si>
  <si>
    <t>IN2020170147</t>
  </si>
  <si>
    <t>8.15% TAMILNADU SDL 2028 09.05.2028</t>
  </si>
  <si>
    <t>IN3120180036</t>
  </si>
  <si>
    <t>8.19% KARNATAKA SDL 23.01.2029</t>
  </si>
  <si>
    <t>IN1920180149</t>
  </si>
  <si>
    <t>8.21% WEST BENGAL SDL 23.01.2019</t>
  </si>
  <si>
    <t>IN3420180124</t>
  </si>
  <si>
    <t>8.30% HIMACHAL PRADESH SDL 09.01.2029</t>
  </si>
  <si>
    <t>IN1720180042</t>
  </si>
  <si>
    <t>8.32% CHHATISGARH SDL 29.07.2025</t>
  </si>
  <si>
    <t>IN3520150019</t>
  </si>
  <si>
    <t>8.43% TAMILNADU SDL 2028 07.03.2028</t>
  </si>
  <si>
    <t>IN3120170144</t>
  </si>
  <si>
    <t>9.07% KERALA SDL 2024  27.08.2024</t>
  </si>
  <si>
    <t>IN2020140074</t>
  </si>
  <si>
    <t>GSEC STRIP 12-09-2032</t>
  </si>
  <si>
    <t>IN000932C052</t>
  </si>
  <si>
    <t>GSEC STRIP 15-06-2027</t>
  </si>
  <si>
    <t>IN000627C058</t>
  </si>
  <si>
    <t>GSEC STRIP 15-06-2030</t>
  </si>
  <si>
    <t>IN000630C052</t>
  </si>
  <si>
    <t>GSEC STRIP 15-12-2030</t>
  </si>
  <si>
    <t>IN001230C050</t>
  </si>
  <si>
    <t>GSEC STRIP 16-06-2030</t>
  </si>
  <si>
    <t>IN000630C078</t>
  </si>
  <si>
    <t>GSEC COUPON STRIP 16-06-2028</t>
  </si>
  <si>
    <t>IN000628C072</t>
  </si>
  <si>
    <t>GSEC COUPON STRIP 16-12-2027</t>
  </si>
  <si>
    <t>IN001227C072</t>
  </si>
  <si>
    <t>GSEC COUPON STRIP 16-12-2030</t>
  </si>
  <si>
    <t>IN001230C076</t>
  </si>
  <si>
    <t>GSEC STRIP 19-06-2030</t>
  </si>
  <si>
    <t>IN000630C094</t>
  </si>
  <si>
    <t>GSEC STRIP 19-06-2032</t>
  </si>
  <si>
    <t>IN000632C090</t>
  </si>
  <si>
    <t>GSEC STRIP 19-12-2030</t>
  </si>
  <si>
    <t>IN001230C092</t>
  </si>
  <si>
    <t>GSEC STRIP 19-12-2032</t>
  </si>
  <si>
    <t>IN001232C098</t>
  </si>
  <si>
    <t>G-SEC STRIP 12-12-2029</t>
  </si>
  <si>
    <t>IN001229C045</t>
  </si>
  <si>
    <t>G-SEC STRIP 15-12-2033</t>
  </si>
  <si>
    <t>IN001233C054</t>
  </si>
  <si>
    <t>G-SEC STRIP 17-06-2032</t>
  </si>
  <si>
    <t>IN000632C033</t>
  </si>
  <si>
    <t>G-SEC STRIP 17-12-2032</t>
  </si>
  <si>
    <t>IN001232C031</t>
  </si>
  <si>
    <t>G-SEC STRIP 17-12-2033</t>
  </si>
  <si>
    <t>IN001233C039</t>
  </si>
  <si>
    <t>G-SEC STRIP 19-06-2029</t>
  </si>
  <si>
    <t>IN000629C096</t>
  </si>
  <si>
    <t>G-SEC STRIP 19-06-2034</t>
  </si>
  <si>
    <t>IN000634C096</t>
  </si>
  <si>
    <t>GSEC STRIP 19-06-2035</t>
  </si>
  <si>
    <t>IN000635C093</t>
  </si>
  <si>
    <t>G-SEC STRIP 19-06-2036</t>
  </si>
  <si>
    <t>IN000636C091</t>
  </si>
  <si>
    <t>G-SEC STRIP 19-06-2037</t>
  </si>
  <si>
    <t>IN000637C081</t>
  </si>
  <si>
    <t>G-SEC STRIP 19-12-2029</t>
  </si>
  <si>
    <t>IN001229C094</t>
  </si>
  <si>
    <t>G-SEC STRIP 19-12-2034</t>
  </si>
  <si>
    <t>IN001234C094</t>
  </si>
  <si>
    <t>GSEC STRIP 19-12-2035</t>
  </si>
  <si>
    <t>IN001235C091</t>
  </si>
  <si>
    <t>G-SEC STRIP 19-12-2036</t>
  </si>
  <si>
    <t>IN001236C081</t>
  </si>
  <si>
    <t>G-SEC STRIP 19-12-2037</t>
  </si>
  <si>
    <t>IN001237C089</t>
  </si>
  <si>
    <t>G-SEC STRIP 22-02-2032</t>
  </si>
  <si>
    <t>IN000232C024</t>
  </si>
  <si>
    <t>G-SEC STRIP 22-02-2033</t>
  </si>
  <si>
    <t>IN000233C022</t>
  </si>
  <si>
    <t>G-SEC STRIP 22-08-2033</t>
  </si>
  <si>
    <t>IN000833C029</t>
  </si>
  <si>
    <t>G-SEC STRIP 26-04-2031</t>
  </si>
  <si>
    <t>IN000431C014</t>
  </si>
  <si>
    <t>6.89% GSEC 16-01-2025</t>
  </si>
  <si>
    <t>IN0020220128</t>
  </si>
  <si>
    <t>7.95 % FERT BOND2026 18/02/2026</t>
  </si>
  <si>
    <t>IN0020079037</t>
  </si>
  <si>
    <t>6.79% HARYANA SDL 12.05.2031</t>
  </si>
  <si>
    <t>IN1620210022</t>
  </si>
  <si>
    <t>6.99% MAHARASHTRA SDL 2029</t>
  </si>
  <si>
    <t>IN2220210289</t>
  </si>
  <si>
    <t>6.99% PUDUCHERRY SDL 23-08-2029</t>
  </si>
  <si>
    <t>IN3820210083</t>
  </si>
  <si>
    <t>7.37% KARNATAKA SDL 13-03-2037</t>
  </si>
  <si>
    <t>IN1920230324</t>
  </si>
  <si>
    <t>7.37% KARNATAKA SDL 13-03-2038</t>
  </si>
  <si>
    <t>IN1920230332</t>
  </si>
  <si>
    <t>Name Of Scheme : NPS TRUST- A/C SBI PENSION FUND SCHEME E - TIER II</t>
  </si>
  <si>
    <t>JINDAL STEEL &amp; POWER LIMITED</t>
  </si>
  <si>
    <t>INE749A01030</t>
  </si>
  <si>
    <t>Steel - Sponge Iron</t>
  </si>
  <si>
    <t>Name Of Scheme : NPS TRUST- A/C SBI PENSION FUND SCHEME C - TIER II</t>
  </si>
  <si>
    <t>7.95% LIC HOUSING FINANCE 21-02-2033</t>
  </si>
  <si>
    <t>INE115A07QF0</t>
  </si>
  <si>
    <t>6.87% NTPC LIMITED 21-04-2036</t>
  </si>
  <si>
    <t>INE733E08189</t>
  </si>
  <si>
    <t>6.94% NHAI 30-12-2036 (SECURED)</t>
  </si>
  <si>
    <t>INE906B07II1</t>
  </si>
  <si>
    <t>Name Of Scheme : NPS TRUST- A/C SBI PENSION FUND SCHEME G - TIER II</t>
  </si>
  <si>
    <t>6.58% GOA SDL 23.12.2030</t>
  </si>
  <si>
    <t>IN1420200215</t>
  </si>
  <si>
    <t>6.84% BIHAR SDL 15-12-2030</t>
  </si>
  <si>
    <t>IN1320210124</t>
  </si>
  <si>
    <t>6.89% BIHAR SDL 23.11.2026</t>
  </si>
  <si>
    <t>IN1320160113</t>
  </si>
  <si>
    <t>6.89% UTTARPRADESH SDL 08.09.31</t>
  </si>
  <si>
    <t>IN3320210096</t>
  </si>
  <si>
    <t>7.17% GUJARAT SDL 2027  26.07.2027</t>
  </si>
  <si>
    <t>IN1520170078</t>
  </si>
  <si>
    <t>7.23% TAMIL NADU SDL 14.06.2027</t>
  </si>
  <si>
    <t>IN3120170045</t>
  </si>
  <si>
    <t>7.76% KARNATAKA SDL 2027. 13.12.2027</t>
  </si>
  <si>
    <t>IN1920170116</t>
  </si>
  <si>
    <t>8.05% GUJARAT SDL 25.02.2025</t>
  </si>
  <si>
    <t>IN1520140105</t>
  </si>
  <si>
    <t>8.16 % MADHYA PRADESH SDL 23.09.2025</t>
  </si>
  <si>
    <t>IN2120150056</t>
  </si>
  <si>
    <t>8.31% TELEGANA SDL 13.01.2026</t>
  </si>
  <si>
    <t>IN4520150124</t>
  </si>
  <si>
    <t>8.39 % UTTAR PRADESH SDL 27.01.2026</t>
  </si>
  <si>
    <t>IN3320150367</t>
  </si>
  <si>
    <t>Name Of Scheme : NPS TRUST A/C - SBI PENSION FUNDS PVT. LTD. - NPS LITE SCHEM</t>
  </si>
  <si>
    <t>CANARA BANK EQUITY</t>
  </si>
  <si>
    <t>INE476A01022</t>
  </si>
  <si>
    <t>8.33 % GSEC 2026 09-07-2026</t>
  </si>
  <si>
    <t>IN0020120039</t>
  </si>
  <si>
    <t>6.40% KARNATAKA SDL 28.10.2030</t>
  </si>
  <si>
    <t>IN1920200350</t>
  </si>
  <si>
    <t>6.53% KARNATAKA SDL 02.12.2030</t>
  </si>
  <si>
    <t>IN1920200459</t>
  </si>
  <si>
    <t>6.83% MAHARASHTRA SDL 19.05.2032</t>
  </si>
  <si>
    <t>IN2220210057</t>
  </si>
  <si>
    <t>6.84% MAHARASHTRA SDL 12.05.2032</t>
  </si>
  <si>
    <t>IN2220210032</t>
  </si>
  <si>
    <t>6.85% KARNATAKA SDL 30.09.2030</t>
  </si>
  <si>
    <t>IN1920200277</t>
  </si>
  <si>
    <t>6.98% RAJASTHAN SDL 02-11-2031</t>
  </si>
  <si>
    <t>IN2920210365</t>
  </si>
  <si>
    <t>7.18% MAHARASHTRA SDL 28.06.2029</t>
  </si>
  <si>
    <t>IN2220170038</t>
  </si>
  <si>
    <t>7.48% KERALA SDL 23.08.2032</t>
  </si>
  <si>
    <t>IN2020170089</t>
  </si>
  <si>
    <t>7.71% UTTARAKHAND SDL 11-10-2033</t>
  </si>
  <si>
    <t>IN3620230042</t>
  </si>
  <si>
    <t>8.08% MAHARASHTRA SDL 26.12.2028</t>
  </si>
  <si>
    <t>IN2220180052</t>
  </si>
  <si>
    <t>8.22% PUNJAB SPL SDL 2026 30.03.2026</t>
  </si>
  <si>
    <t>IN2820150216</t>
  </si>
  <si>
    <t>8.25% HARYANA SDL 21.02.2028</t>
  </si>
  <si>
    <t>IN1620170135</t>
  </si>
  <si>
    <t>10.63% IOTL UTKAL 2028 20/08/2028</t>
  </si>
  <si>
    <t>INE310L07AC5</t>
  </si>
  <si>
    <t>10.63% IOTL UTKAL 2028 20/09/2028</t>
  </si>
  <si>
    <t>INE310L07AD3</t>
  </si>
  <si>
    <t>7.20% PFC 10-08-2035</t>
  </si>
  <si>
    <t>INE134E08LA3</t>
  </si>
  <si>
    <t>7.52% HUDCO LIMITED 15-04-2033</t>
  </si>
  <si>
    <t>INE031A08863</t>
  </si>
  <si>
    <t>7.71% HDFC BANK INFRA 20-12-2033</t>
  </si>
  <si>
    <t>INE040A08AJ4</t>
  </si>
  <si>
    <t>9.45% POWER FINANCE CORP 2026 01.09.2026</t>
  </si>
  <si>
    <t>INE134E08DU8</t>
  </si>
  <si>
    <t>Name Of Scheme : NPS TRUST - A/C SBI PENSION FUND SCHEME - CORPORATE CG</t>
  </si>
  <si>
    <t>6.50% GUJARAT SDL 25.11.2030</t>
  </si>
  <si>
    <t>IN1520200214</t>
  </si>
  <si>
    <t>6.83% MAHARASHTRA SDL 23.06.2031</t>
  </si>
  <si>
    <t>IN2220210131</t>
  </si>
  <si>
    <t>6.85% ASSAM SDL 16-02-2029</t>
  </si>
  <si>
    <t>IN1220210224</t>
  </si>
  <si>
    <t>6.98% TAMILNADU SDL 14.7.2031</t>
  </si>
  <si>
    <t>IN3120210114</t>
  </si>
  <si>
    <t>7.09% RAJASTHAN SDL 16-02-2032</t>
  </si>
  <si>
    <t>IN2920210498</t>
  </si>
  <si>
    <t>7.24% RAJASTHAN SDL 25-01-2032</t>
  </si>
  <si>
    <t>IN2920210456</t>
  </si>
  <si>
    <t>7.41% KARNATAKA SDL 06-03-2036</t>
  </si>
  <si>
    <t>IN1920230308</t>
  </si>
  <si>
    <t>7.42% HARYANA SDL 06-03-2035</t>
  </si>
  <si>
    <t>IN1620230392</t>
  </si>
  <si>
    <t>7.45% KARNATAKA SDL 20-03-2037</t>
  </si>
  <si>
    <t>IN1920230357</t>
  </si>
  <si>
    <t>7.46% UTTAR PRADESH SDL 28-02-2034</t>
  </si>
  <si>
    <t>IN3320230276</t>
  </si>
  <si>
    <t>7.48% UTTAR PRADESH SDL 22-03-2042</t>
  </si>
  <si>
    <t>IN3320230342</t>
  </si>
  <si>
    <t>7.62% UTTAR PRADESH SDL 18-01-2035</t>
  </si>
  <si>
    <t>IN3320220061</t>
  </si>
  <si>
    <t>7.65% TAMIL NADU SDL 25-01-2033</t>
  </si>
  <si>
    <t>IN3120220279</t>
  </si>
  <si>
    <t>7.68% KARNATAKA SDL 17-01-2039</t>
  </si>
  <si>
    <t>IN1920230217</t>
  </si>
  <si>
    <t>7.69% GUJARAT SDL 2027 20.12.2027</t>
  </si>
  <si>
    <t>IN1520170144</t>
  </si>
  <si>
    <t>7.7% KARNATAKA SDL 08-11-2033</t>
  </si>
  <si>
    <t>IN1920230068</t>
  </si>
  <si>
    <t>7.73% KARNATAKA SDL 01-11-2035</t>
  </si>
  <si>
    <t>IN1920230043</t>
  </si>
  <si>
    <t>7.75% TELANGANA SDL 01-11-2037</t>
  </si>
  <si>
    <t>IN4520230306</t>
  </si>
  <si>
    <t>7.76% MAHARASHTRA SDL 04-10-2030</t>
  </si>
  <si>
    <t>IN2220220122</t>
  </si>
  <si>
    <t>7.77% MADHYA PRADESH SDL 29-03-2047</t>
  </si>
  <si>
    <t>IN2120220149</t>
  </si>
  <si>
    <t>6.85% NABARD GOI 21-03-2031</t>
  </si>
  <si>
    <t>INE261F08DA8</t>
  </si>
  <si>
    <t>7.84% TELANGANA 03-08-2036</t>
  </si>
  <si>
    <t>IN4520220109</t>
  </si>
  <si>
    <t>7.99% UTTAR PRADESH SDL 2026 29.06.2026</t>
  </si>
  <si>
    <t>IN3320160176</t>
  </si>
  <si>
    <t>8.00% KARNATAKA SDL 2028. 17.01.2028</t>
  </si>
  <si>
    <t>IN1920170157</t>
  </si>
  <si>
    <t>8.08% KARNATAKA SDL 26.12.2028</t>
  </si>
  <si>
    <t>IN1920180115</t>
  </si>
  <si>
    <t>8.16% GUJARAT SDL 30.01.2029</t>
  </si>
  <si>
    <t>IN1520180267</t>
  </si>
  <si>
    <t>8.17% WEST BENGAL SDL 2025  23.09.2025</t>
  </si>
  <si>
    <t>IN3420150069</t>
  </si>
  <si>
    <t>8.25% MADHYA PRADESH SDL 10.06.2025</t>
  </si>
  <si>
    <t>IN2120150015</t>
  </si>
  <si>
    <t>8.29% WEST BENGAL SDL 2028. 21.02.2028</t>
  </si>
  <si>
    <t>IN3420170182</t>
  </si>
  <si>
    <t>8.33% RAJASTHAN SDL 2025 SPL 23.06.2025</t>
  </si>
  <si>
    <t>IN2920160115</t>
  </si>
  <si>
    <t>8.34% ANDHRA PRADESH SDL 2028. 30.05.2027</t>
  </si>
  <si>
    <t>IN1020180098</t>
  </si>
  <si>
    <t>8.34% PUNJAB SDL 30.05.2028</t>
  </si>
  <si>
    <t>IN2820180049</t>
  </si>
  <si>
    <t>8.43 % UTTAR PRADESH SDL 2026 SPL 04.10.2026</t>
  </si>
  <si>
    <t>IN3320150110</t>
  </si>
  <si>
    <t>8.62% J K SPL SDL 2030 30.03.2030</t>
  </si>
  <si>
    <t>IN1820150150</t>
  </si>
  <si>
    <t>G-SEC STRIP 12-06-2037</t>
  </si>
  <si>
    <t>IN000637C032</t>
  </si>
  <si>
    <t>G-SEC STRIP 12-12-2037</t>
  </si>
  <si>
    <t>IN001237C030</t>
  </si>
  <si>
    <t>G-SEC STRIP 15-06-2031</t>
  </si>
  <si>
    <t>IN000631C050</t>
  </si>
  <si>
    <t>G-SEC STRIP 15-06-2032</t>
  </si>
  <si>
    <t>IN000632C058</t>
  </si>
  <si>
    <t>G-SEC STRIP 15-06-2033</t>
  </si>
  <si>
    <t>IN000633C056</t>
  </si>
  <si>
    <t>G-SEC STRIP 15-12-2031</t>
  </si>
  <si>
    <t>IN001231C058</t>
  </si>
  <si>
    <t>G-SEC STRIP 15-12-2032</t>
  </si>
  <si>
    <t>IN001232C056</t>
  </si>
  <si>
    <t>7.73% SBI AT1 24.11.2025</t>
  </si>
  <si>
    <t>INE062A08272</t>
  </si>
  <si>
    <t>7.75% TATA CAPITAL FINANCIAL SERVICES LIMITED 25-07-2025</t>
  </si>
  <si>
    <t>INE306N07MV4</t>
  </si>
  <si>
    <t>8.59% PNB CALL 27 SEP 2028 PERPETUAL</t>
  </si>
  <si>
    <t>INE160A08282</t>
  </si>
  <si>
    <t>7.55% PFC 2038</t>
  </si>
  <si>
    <t>INE134E07CK3</t>
  </si>
  <si>
    <t>7.86% PFC LTD 12-04-2030</t>
  </si>
  <si>
    <t>INE134E08KK4</t>
  </si>
  <si>
    <t>7.89% REC LIMITED 30-03-2030</t>
  </si>
  <si>
    <t>INE020B08CI2</t>
  </si>
  <si>
    <t>8.45% IRFC LTD 04.12.2028</t>
  </si>
  <si>
    <t>INE053F07AY7</t>
  </si>
  <si>
    <t>8.93% POWER GRID CORP LTD 2024 20.10.2024</t>
  </si>
  <si>
    <t>INE752E07LY4</t>
  </si>
  <si>
    <t>9.25% POWER GRID CORPORATION 2026  26.12.2026</t>
  </si>
  <si>
    <t>INE752E07JM3</t>
  </si>
  <si>
    <t>6.90% REC LIMITED 31.01.2031</t>
  </si>
  <si>
    <t>INE020B08DG4</t>
  </si>
  <si>
    <t>7.59% PFC LTD 17-01-2028</t>
  </si>
  <si>
    <t>INE134E08LX5</t>
  </si>
  <si>
    <t>7.74% POWER FINANCE CORPORATION 29-01-2028</t>
  </si>
  <si>
    <t>INE134E08JI0</t>
  </si>
  <si>
    <t>7.79% POWER FINANCE CORPORATION 22.07.2030</t>
  </si>
  <si>
    <t>INE134E08KU3</t>
  </si>
  <si>
    <t>7.40% SBI CARDS  AND PAYMENT SERVICES LTD 25.02.2025</t>
  </si>
  <si>
    <t>INE018E08193</t>
  </si>
  <si>
    <t>8.75% REC 2025 12.07.2025</t>
  </si>
  <si>
    <t>INE020B08443</t>
  </si>
  <si>
    <t>8.80% PFC 2025 15.01.2025</t>
  </si>
  <si>
    <t>INE134E08CP0</t>
  </si>
  <si>
    <t>5.36% HPCL 11.04.2025</t>
  </si>
  <si>
    <t>INE094A08077</t>
  </si>
  <si>
    <t>7.54% HPCL 15-04-2033</t>
  </si>
  <si>
    <t>INE094A08143</t>
  </si>
  <si>
    <t>7.68% PFC LTD 15/07/2030</t>
  </si>
  <si>
    <t>INE134E08KR9</t>
  </si>
  <si>
    <t>GOVT SERVICED BOND</t>
  </si>
  <si>
    <t>Name Of Scheme : NPS TRUST-A/C SBI PENSION FUND SCHEME ATAL PENSION YOJANA</t>
  </si>
  <si>
    <t>6.53% TAMIL NADU SDL 06.01.2031</t>
  </si>
  <si>
    <t>IN3120200339</t>
  </si>
  <si>
    <t>6.71% TAMILNADU SDL 17-11-2029</t>
  </si>
  <si>
    <t>IN3120210239</t>
  </si>
  <si>
    <t>6.78% KERALA SDL 25.05.2031</t>
  </si>
  <si>
    <t>IN2020210018</t>
  </si>
  <si>
    <t>6.96% TAMIL NADU SDL 19-05-2056</t>
  </si>
  <si>
    <t>IN3120210031</t>
  </si>
  <si>
    <t>7.51% MAHARASHTRA SDL 24.05.2027</t>
  </si>
  <si>
    <t>IN2220170020</t>
  </si>
  <si>
    <t>7.68% KARNATAKA SDL 2034</t>
  </si>
  <si>
    <t>IN1920220127</t>
  </si>
  <si>
    <t>6.07% NABARD 19-11-2027</t>
  </si>
  <si>
    <t>INE261F08CM5</t>
  </si>
  <si>
    <t>6.80% CANFIN HOMES LTD. 25-06-2025</t>
  </si>
  <si>
    <t>INE477A07332</t>
  </si>
  <si>
    <t>8.40% CANARA BANK PERP CALL 14-02-2029</t>
  </si>
  <si>
    <t>INE476A08225</t>
  </si>
  <si>
    <t>7.27% IRFC LTD 15.06.2027</t>
  </si>
  <si>
    <t>INE053F07AB5</t>
  </si>
  <si>
    <t>Name Of Scheme : NPS TRUST-A/C SBI PENSION FUND SCHEME A-TIER I</t>
  </si>
  <si>
    <t>EMBASSY OFFICE PARKS REIT</t>
  </si>
  <si>
    <t>INE041025011</t>
  </si>
  <si>
    <t>MINDSPACE BUSINESS PARKS REIT</t>
  </si>
  <si>
    <t>INE0CCU25019</t>
  </si>
  <si>
    <t>8% BANK OF BARODA PERPETUAL CALL 2027</t>
  </si>
  <si>
    <t>INE028A08273</t>
  </si>
  <si>
    <t>8.40% CANARA BANK PERP CALL 11-12-2028</t>
  </si>
  <si>
    <t>INE476A08217</t>
  </si>
  <si>
    <t>8.44% INDIAN BANK PERPETUAL CALL 14-12-2025</t>
  </si>
  <si>
    <t>INE562A08065</t>
  </si>
  <si>
    <t>8.47% PUNJAB NATIONAL BANK PERP CALL 22-03-2029</t>
  </si>
  <si>
    <t>INE160A08308</t>
  </si>
  <si>
    <t>8.75% PUNJAB NATIONAL BANK BASEL III AT1 BOND CALL 27-03-2099</t>
  </si>
  <si>
    <t>INE160A08266</t>
  </si>
  <si>
    <t>Name Of Scheme : NPS TRUST A/C SBI PENSION FUND SCHEME TAX SAVER TIER 2</t>
  </si>
  <si>
    <t>Name Of Scheme : NPS TRUST - A/C SBI PENSION FUND SCHEME - NPS TIER-II COMPOSITE SCHEME</t>
  </si>
  <si>
    <t>NPA Details</t>
  </si>
  <si>
    <t>Total Amount Due</t>
  </si>
  <si>
    <t>% of AUM</t>
  </si>
  <si>
    <t>Total Amount of Haircut</t>
  </si>
  <si>
    <t>CP Deccan Chronicle ( Commercial Paper)</t>
  </si>
  <si>
    <t>INE137G14095</t>
  </si>
  <si>
    <t>12.50% GUJRAT NRE COKE LIMITED 2014</t>
  </si>
  <si>
    <t>INE110D07085</t>
  </si>
  <si>
    <t xml:space="preserve">12.50% GUJRAT NRE COKE LIMITED 2015  </t>
  </si>
  <si>
    <t>INE110D07093</t>
  </si>
  <si>
    <t>10.20% Parekh Aluminex 2014</t>
  </si>
  <si>
    <t>INE620C07069</t>
  </si>
  <si>
    <t>10.20% Parekh Aluminex 2013</t>
  </si>
  <si>
    <t>INE620C07051</t>
  </si>
  <si>
    <t>10.20% Parekh Aluminex 2015</t>
  </si>
  <si>
    <t>INE620C07077</t>
  </si>
  <si>
    <t>10.30% IL&amp;FS Financial Services Ltd 2021*</t>
  </si>
  <si>
    <t>INE121H08016</t>
  </si>
  <si>
    <t>9.55% IL&amp;FS Financial Services Ltd. 2022</t>
  </si>
  <si>
    <t>INE121H08057</t>
  </si>
  <si>
    <t>12.50 % Gujarat NRE Coke Ltd. 2014</t>
  </si>
  <si>
    <t xml:space="preserve">8.90% Il &amp; Fs Financial Services Ltd 2026 </t>
  </si>
  <si>
    <t>10.30% IL&amp;FS Financial Services Ltd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</si>
</sst>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[$-1010409]###,##0;\(###,##0\)"/>
    <numFmt numFmtId="165" formatCode="[$-1010409]###,##0.00;\(###,##0.00\)"/>
    <numFmt numFmtId="166" formatCode="[$-1010409]###,##0.0000;\(###,##0.0000\)"/>
  </numFmts>
  <fonts count="10" x14ac:knownFonts="1">
    <font>
      <sz val="11"/>
      <color rgb="FF000000"/>
      <name val="Calibri"/>
    </font>
    <font>
      <sz val="10"/>
      <color rgb="FF000000"/>
      <name val="Arial"/>
    </font>
    <font>
      <sz val="11"/>
      <name val="Calibri"/>
    </font>
    <font>
      <b/>
      <sz val="8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i/>
      <sz val="8"/>
      <color rgb="FF000000"/>
      <name val="Arial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3">
    <xf numFmtId="0" fontId="0" fillId="0" borderId="0" xfId="0" applyAlignment="1">
      <alignment wrapText="1" readingOrder="1"/>
    </xf>
    <xf numFmtId="0" fontId="1" fillId="2" borderId="0" xfId="0" applyFont="1" applyFill="1" applyAlignment="1">
      <alignment horizontal="left" vertical="top" wrapText="1" readingOrder="1"/>
    </xf>
    <xf numFmtId="0" fontId="2" fillId="2" borderId="0" xfId="0" applyFont="1" applyFill="1" applyAlignment="1">
      <alignment horizontal="center" vertical="top" readingOrder="1"/>
    </xf>
    <xf numFmtId="0" fontId="4" fillId="2" borderId="0" xfId="0" applyFont="1" applyFill="1" applyAlignment="1">
      <alignment horizontal="center" vertical="top" wrapText="1" readingOrder="1"/>
    </xf>
    <xf numFmtId="0" fontId="3" fillId="3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left" vertical="top" wrapText="1" readingOrder="1"/>
    </xf>
    <xf numFmtId="164" fontId="5" fillId="2" borderId="1" xfId="0" applyNumberFormat="1" applyFont="1" applyFill="1" applyBorder="1" applyAlignment="1">
      <alignment horizontal="right" vertical="top" wrapText="1" readingOrder="1"/>
    </xf>
    <xf numFmtId="165" fontId="5" fillId="2" borderId="1" xfId="0" applyNumberFormat="1" applyFont="1" applyFill="1" applyBorder="1" applyAlignment="1">
      <alignment horizontal="right" vertical="top" wrapText="1" readingOrder="1"/>
    </xf>
    <xf numFmtId="0" fontId="6" fillId="2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right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right" vertical="top" wrapText="1" readingOrder="1"/>
    </xf>
    <xf numFmtId="166" fontId="5" fillId="2" borderId="1" xfId="0" applyNumberFormat="1" applyFont="1" applyFill="1" applyBorder="1" applyAlignment="1">
      <alignment horizontal="right" vertical="top" wrapText="1" readingOrder="1"/>
    </xf>
    <xf numFmtId="0" fontId="5" fillId="2" borderId="0" xfId="0" applyFont="1" applyFill="1" applyAlignment="1">
      <alignment horizontal="left" vertical="top" wrapText="1" readingOrder="1"/>
    </xf>
    <xf numFmtId="0" fontId="5" fillId="2" borderId="0" xfId="0" applyFont="1" applyFill="1" applyAlignment="1">
      <alignment horizontal="right" vertical="top" wrapText="1" readingOrder="1"/>
    </xf>
    <xf numFmtId="0" fontId="4" fillId="2" borderId="0" xfId="0" applyFont="1" applyFill="1" applyAlignment="1">
      <alignment horizontal="center" vertical="top" wrapText="1" readingOrder="1"/>
    </xf>
    <xf numFmtId="0" fontId="1" fillId="2" borderId="0" xfId="0" applyFont="1" applyFill="1" applyAlignment="1">
      <alignment horizontal="left" vertical="top" wrapText="1" readingOrder="1"/>
    </xf>
    <xf numFmtId="0" fontId="3" fillId="2" borderId="0" xfId="0" applyFont="1" applyFill="1" applyAlignment="1">
      <alignment horizontal="left" vertical="top" wrapText="1" readingOrder="1"/>
    </xf>
    <xf numFmtId="0" fontId="2" fillId="2" borderId="0" xfId="0" applyFont="1" applyFill="1" applyAlignment="1">
      <alignment horizontal="center" vertical="top" readingOrder="1"/>
    </xf>
    <xf numFmtId="0" fontId="7" fillId="0" borderId="0" xfId="0" applyFont="1" applyAlignment="1">
      <alignment wrapText="1" readingOrder="1"/>
    </xf>
    <xf numFmtId="0" fontId="8" fillId="3" borderId="3" xfId="0" applyFont="1" applyFill="1" applyBorder="1" applyAlignment="1">
      <alignment horizontal="left" vertical="top" wrapText="1" readingOrder="1"/>
    </xf>
    <xf numFmtId="0" fontId="8" fillId="3" borderId="4" xfId="0" applyFont="1" applyFill="1" applyBorder="1" applyAlignment="1">
      <alignment horizontal="left" vertical="top" wrapText="1" readingOrder="1"/>
    </xf>
    <xf numFmtId="0" fontId="0" fillId="0" borderId="5" xfId="0" applyBorder="1" applyAlignment="1">
      <alignment wrapText="1" readingOrder="1"/>
    </xf>
    <xf numFmtId="0" fontId="0" fillId="0" borderId="6" xfId="0" applyBorder="1" applyAlignment="1">
      <alignment wrapText="1" readingOrder="1"/>
    </xf>
    <xf numFmtId="43" fontId="0" fillId="0" borderId="5" xfId="1" applyFont="1" applyBorder="1" applyAlignment="1">
      <alignment wrapText="1" readingOrder="1"/>
    </xf>
    <xf numFmtId="0" fontId="7" fillId="0" borderId="5" xfId="0" applyFont="1" applyBorder="1" applyAlignment="1">
      <alignment wrapText="1" readingOrder="1"/>
    </xf>
    <xf numFmtId="43" fontId="7" fillId="0" borderId="5" xfId="0" applyNumberFormat="1" applyFont="1" applyBorder="1" applyAlignment="1">
      <alignment wrapText="1" readingOrder="1"/>
    </xf>
    <xf numFmtId="43" fontId="0" fillId="0" borderId="5" xfId="2" applyFont="1" applyBorder="1" applyAlignment="1">
      <alignment wrapText="1" readingOrder="1"/>
    </xf>
    <xf numFmtId="0" fontId="7" fillId="0" borderId="7" xfId="0" applyFont="1" applyBorder="1" applyAlignment="1">
      <alignment wrapText="1" readingOrder="1"/>
    </xf>
    <xf numFmtId="43" fontId="7" fillId="0" borderId="7" xfId="0" applyNumberFormat="1" applyFont="1" applyBorder="1" applyAlignment="1">
      <alignment wrapText="1" readingOrder="1"/>
    </xf>
    <xf numFmtId="4" fontId="2" fillId="2" borderId="0" xfId="0" applyNumberFormat="1" applyFont="1" applyFill="1" applyAlignment="1">
      <alignment horizontal="center" vertical="top" readingOrder="1"/>
    </xf>
    <xf numFmtId="4" fontId="0" fillId="0" borderId="0" xfId="0" applyNumberFormat="1" applyAlignment="1">
      <alignment wrapText="1" readingOrder="1"/>
    </xf>
  </cellXfs>
  <cellStyles count="3">
    <cellStyle name="Comma 2" xfId="2" xr:uid="{46066B8C-B343-412C-BA80-95C0BFC3C463}"/>
    <cellStyle name="Comma 3" xfId="1" xr:uid="{2E57D390-D993-49A8-AF55-AC0F8D63727A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B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D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F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8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8"/>
  <sheetViews>
    <sheetView showGridLines="0" tabSelected="1" topLeftCell="A828" workbookViewId="0">
      <selection activeCell="A829" sqref="A829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</v>
      </c>
      <c r="B4" s="18"/>
      <c r="C4" s="18"/>
      <c r="D4" s="18"/>
      <c r="E4" s="18"/>
      <c r="F4" s="18"/>
      <c r="G4" s="18"/>
    </row>
    <row r="5" spans="1:7" ht="14.6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6" t="s">
        <v>4</v>
      </c>
      <c r="B6" s="16"/>
      <c r="C6" s="16"/>
      <c r="D6" s="16"/>
      <c r="E6" s="16"/>
      <c r="F6" s="16"/>
      <c r="G6" s="2"/>
    </row>
    <row r="7" spans="1:7" ht="23.4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14.45" customHeight="1" x14ac:dyDescent="0.25">
      <c r="A8" s="5" t="s">
        <v>11</v>
      </c>
      <c r="B8" s="5" t="s">
        <v>12</v>
      </c>
      <c r="C8" s="5" t="s">
        <v>13</v>
      </c>
      <c r="D8" s="6">
        <v>4525449</v>
      </c>
      <c r="E8" s="7">
        <v>3138625153.9499998</v>
      </c>
      <c r="F8" s="7">
        <v>0.2873</v>
      </c>
      <c r="G8" s="2"/>
    </row>
    <row r="9" spans="1:7" ht="23.45" customHeight="1" x14ac:dyDescent="0.25">
      <c r="A9" s="5" t="s">
        <v>14</v>
      </c>
      <c r="B9" s="5" t="s">
        <v>15</v>
      </c>
      <c r="C9" s="5" t="s">
        <v>16</v>
      </c>
      <c r="D9" s="6">
        <v>6358</v>
      </c>
      <c r="E9" s="7">
        <v>216708615.19999999</v>
      </c>
      <c r="F9" s="7">
        <v>1.9800000000000002E-2</v>
      </c>
      <c r="G9" s="2"/>
    </row>
    <row r="10" spans="1:7" ht="14.45" customHeight="1" x14ac:dyDescent="0.25">
      <c r="A10" s="5" t="s">
        <v>17</v>
      </c>
      <c r="B10" s="5" t="s">
        <v>18</v>
      </c>
      <c r="C10" s="5" t="s">
        <v>19</v>
      </c>
      <c r="D10" s="6">
        <v>1838648</v>
      </c>
      <c r="E10" s="7">
        <v>444750564.72000003</v>
      </c>
      <c r="F10" s="7">
        <v>4.07E-2</v>
      </c>
      <c r="G10" s="2"/>
    </row>
    <row r="11" spans="1:7" ht="14.45" customHeight="1" x14ac:dyDescent="0.25">
      <c r="A11" s="5" t="s">
        <v>20</v>
      </c>
      <c r="B11" s="5" t="s">
        <v>21</v>
      </c>
      <c r="C11" s="5" t="s">
        <v>19</v>
      </c>
      <c r="D11" s="6">
        <v>1748509</v>
      </c>
      <c r="E11" s="7">
        <v>1730586782.75</v>
      </c>
      <c r="F11" s="7">
        <v>0.15840000000000001</v>
      </c>
      <c r="G11" s="2"/>
    </row>
    <row r="12" spans="1:7" ht="23.45" customHeight="1" x14ac:dyDescent="0.25">
      <c r="A12" s="5" t="s">
        <v>22</v>
      </c>
      <c r="B12" s="5" t="s">
        <v>23</v>
      </c>
      <c r="C12" s="5" t="s">
        <v>24</v>
      </c>
      <c r="D12" s="6">
        <v>270000</v>
      </c>
      <c r="E12" s="7">
        <v>1506492000</v>
      </c>
      <c r="F12" s="7">
        <v>0.13789999999999999</v>
      </c>
      <c r="G12" s="2"/>
    </row>
    <row r="13" spans="1:7" ht="23.45" customHeight="1" x14ac:dyDescent="0.25">
      <c r="A13" s="5" t="s">
        <v>25</v>
      </c>
      <c r="B13" s="5" t="s">
        <v>26</v>
      </c>
      <c r="C13" s="5" t="s">
        <v>24</v>
      </c>
      <c r="D13" s="6">
        <v>182635</v>
      </c>
      <c r="E13" s="7">
        <v>431904379.75</v>
      </c>
      <c r="F13" s="7">
        <v>3.95E-2</v>
      </c>
      <c r="G13" s="2"/>
    </row>
    <row r="14" spans="1:7" ht="23.45" customHeight="1" x14ac:dyDescent="0.25">
      <c r="A14" s="5" t="s">
        <v>27</v>
      </c>
      <c r="B14" s="5" t="s">
        <v>28</v>
      </c>
      <c r="C14" s="5" t="s">
        <v>29</v>
      </c>
      <c r="D14" s="6">
        <v>96841</v>
      </c>
      <c r="E14" s="7">
        <v>920149287.64999998</v>
      </c>
      <c r="F14" s="7">
        <v>8.4199999999999997E-2</v>
      </c>
      <c r="G14" s="2"/>
    </row>
    <row r="15" spans="1:7" ht="23.45" customHeight="1" x14ac:dyDescent="0.25">
      <c r="A15" s="5" t="s">
        <v>30</v>
      </c>
      <c r="B15" s="5" t="s">
        <v>31</v>
      </c>
      <c r="C15" s="5" t="s">
        <v>32</v>
      </c>
      <c r="D15" s="6">
        <v>2375133</v>
      </c>
      <c r="E15" s="7">
        <v>6808675014.4499998</v>
      </c>
      <c r="F15" s="7">
        <v>0.62329999999999997</v>
      </c>
      <c r="G15" s="2"/>
    </row>
    <row r="16" spans="1:7" ht="14.45" customHeight="1" x14ac:dyDescent="0.25">
      <c r="A16" s="5" t="s">
        <v>33</v>
      </c>
      <c r="B16" s="5" t="s">
        <v>34</v>
      </c>
      <c r="C16" s="5" t="s">
        <v>35</v>
      </c>
      <c r="D16" s="6">
        <v>2847958</v>
      </c>
      <c r="E16" s="7">
        <v>3603378859.5</v>
      </c>
      <c r="F16" s="7">
        <v>0.32990000000000003</v>
      </c>
      <c r="G16" s="2"/>
    </row>
    <row r="17" spans="1:7" ht="14.45" customHeight="1" x14ac:dyDescent="0.25">
      <c r="A17" s="5" t="s">
        <v>36</v>
      </c>
      <c r="B17" s="5" t="s">
        <v>37</v>
      </c>
      <c r="C17" s="5" t="s">
        <v>35</v>
      </c>
      <c r="D17" s="6">
        <v>7095954</v>
      </c>
      <c r="E17" s="7">
        <v>11948167345.200001</v>
      </c>
      <c r="F17" s="7">
        <v>1.0939000000000001</v>
      </c>
      <c r="G17" s="2"/>
    </row>
    <row r="18" spans="1:7" ht="14.45" customHeight="1" x14ac:dyDescent="0.25">
      <c r="A18" s="5" t="s">
        <v>38</v>
      </c>
      <c r="B18" s="5" t="s">
        <v>39</v>
      </c>
      <c r="C18" s="5" t="s">
        <v>35</v>
      </c>
      <c r="D18" s="6">
        <v>7741383</v>
      </c>
      <c r="E18" s="7">
        <v>9286563046.7999992</v>
      </c>
      <c r="F18" s="7">
        <v>0.85019999999999996</v>
      </c>
      <c r="G18" s="2"/>
    </row>
    <row r="19" spans="1:7" ht="14.45" customHeight="1" x14ac:dyDescent="0.25">
      <c r="A19" s="5" t="s">
        <v>40</v>
      </c>
      <c r="B19" s="5" t="s">
        <v>41</v>
      </c>
      <c r="C19" s="5" t="s">
        <v>42</v>
      </c>
      <c r="D19" s="6">
        <v>4604235</v>
      </c>
      <c r="E19" s="7">
        <v>1268006319</v>
      </c>
      <c r="F19" s="7">
        <v>0.11609999999999999</v>
      </c>
      <c r="G19" s="2"/>
    </row>
    <row r="20" spans="1:7" ht="23.45" customHeight="1" x14ac:dyDescent="0.25">
      <c r="A20" s="5" t="s">
        <v>43</v>
      </c>
      <c r="B20" s="5" t="s">
        <v>44</v>
      </c>
      <c r="C20" s="5" t="s">
        <v>42</v>
      </c>
      <c r="D20" s="6">
        <v>8437153</v>
      </c>
      <c r="E20" s="7">
        <v>7162721039.3500004</v>
      </c>
      <c r="F20" s="7">
        <v>0.65569999999999995</v>
      </c>
      <c r="G20" s="2"/>
    </row>
    <row r="21" spans="1:7" ht="23.45" customHeight="1" x14ac:dyDescent="0.25">
      <c r="A21" s="5" t="s">
        <v>45</v>
      </c>
      <c r="B21" s="5" t="s">
        <v>46</v>
      </c>
      <c r="C21" s="5" t="s">
        <v>47</v>
      </c>
      <c r="D21" s="6">
        <v>1652656</v>
      </c>
      <c r="E21" s="7">
        <v>1107692684</v>
      </c>
      <c r="F21" s="7">
        <v>0.1014</v>
      </c>
      <c r="G21" s="2"/>
    </row>
    <row r="22" spans="1:7" ht="23.45" customHeight="1" x14ac:dyDescent="0.25">
      <c r="A22" s="5" t="s">
        <v>48</v>
      </c>
      <c r="B22" s="5" t="s">
        <v>49</v>
      </c>
      <c r="C22" s="5" t="s">
        <v>47</v>
      </c>
      <c r="D22" s="6">
        <v>296069</v>
      </c>
      <c r="E22" s="7">
        <v>3454503485.0999999</v>
      </c>
      <c r="F22" s="7">
        <v>0.31630000000000003</v>
      </c>
      <c r="G22" s="2"/>
    </row>
    <row r="23" spans="1:7" ht="14.45" customHeight="1" x14ac:dyDescent="0.25">
      <c r="A23" s="5" t="s">
        <v>50</v>
      </c>
      <c r="B23" s="5" t="s">
        <v>51</v>
      </c>
      <c r="C23" s="5" t="s">
        <v>52</v>
      </c>
      <c r="D23" s="6">
        <v>6520257</v>
      </c>
      <c r="E23" s="7">
        <v>2770457199.3000002</v>
      </c>
      <c r="F23" s="7">
        <v>0.25359999999999999</v>
      </c>
      <c r="G23" s="2"/>
    </row>
    <row r="24" spans="1:7" ht="23.45" customHeight="1" x14ac:dyDescent="0.25">
      <c r="A24" s="5" t="s">
        <v>53</v>
      </c>
      <c r="B24" s="5" t="s">
        <v>54</v>
      </c>
      <c r="C24" s="5" t="s">
        <v>55</v>
      </c>
      <c r="D24" s="6">
        <v>1309254</v>
      </c>
      <c r="E24" s="7">
        <v>1910987138.4000001</v>
      </c>
      <c r="F24" s="7">
        <v>0.17499999999999999</v>
      </c>
      <c r="G24" s="2"/>
    </row>
    <row r="25" spans="1:7" ht="23.45" customHeight="1" x14ac:dyDescent="0.25">
      <c r="A25" s="5" t="s">
        <v>56</v>
      </c>
      <c r="B25" s="5" t="s">
        <v>57</v>
      </c>
      <c r="C25" s="5" t="s">
        <v>55</v>
      </c>
      <c r="D25" s="6">
        <v>3027096</v>
      </c>
      <c r="E25" s="7">
        <v>4742702658</v>
      </c>
      <c r="F25" s="7">
        <v>0.43419999999999997</v>
      </c>
      <c r="G25" s="2"/>
    </row>
    <row r="26" spans="1:7" ht="23.45" customHeight="1" x14ac:dyDescent="0.25">
      <c r="A26" s="5" t="s">
        <v>58</v>
      </c>
      <c r="B26" s="5" t="s">
        <v>59</v>
      </c>
      <c r="C26" s="5" t="s">
        <v>55</v>
      </c>
      <c r="D26" s="6">
        <v>1288810</v>
      </c>
      <c r="E26" s="7">
        <v>5031707561.5</v>
      </c>
      <c r="F26" s="7">
        <v>0.4607</v>
      </c>
      <c r="G26" s="2"/>
    </row>
    <row r="27" spans="1:7" ht="23.45" customHeight="1" x14ac:dyDescent="0.25">
      <c r="A27" s="5" t="s">
        <v>60</v>
      </c>
      <c r="B27" s="5" t="s">
        <v>61</v>
      </c>
      <c r="C27" s="5" t="s">
        <v>62</v>
      </c>
      <c r="D27" s="6">
        <v>2093000</v>
      </c>
      <c r="E27" s="7">
        <v>1726201750</v>
      </c>
      <c r="F27" s="7">
        <v>0.158</v>
      </c>
      <c r="G27" s="2"/>
    </row>
    <row r="28" spans="1:7" ht="32.65" customHeight="1" x14ac:dyDescent="0.25">
      <c r="A28" s="5" t="s">
        <v>63</v>
      </c>
      <c r="B28" s="5" t="s">
        <v>64</v>
      </c>
      <c r="C28" s="5" t="s">
        <v>65</v>
      </c>
      <c r="D28" s="6">
        <v>340000</v>
      </c>
      <c r="E28" s="7">
        <v>239598000</v>
      </c>
      <c r="F28" s="7">
        <v>2.1899999999999999E-2</v>
      </c>
      <c r="G28" s="2"/>
    </row>
    <row r="29" spans="1:7" ht="23.45" customHeight="1" x14ac:dyDescent="0.25">
      <c r="A29" s="5" t="s">
        <v>66</v>
      </c>
      <c r="B29" s="5" t="s">
        <v>67</v>
      </c>
      <c r="C29" s="5" t="s">
        <v>65</v>
      </c>
      <c r="D29" s="6">
        <v>137233</v>
      </c>
      <c r="E29" s="7">
        <v>1057311648.5</v>
      </c>
      <c r="F29" s="7">
        <v>9.6799999999999997E-2</v>
      </c>
      <c r="G29" s="2"/>
    </row>
    <row r="30" spans="1:7" ht="23.45" customHeight="1" x14ac:dyDescent="0.25">
      <c r="A30" s="5" t="s">
        <v>68</v>
      </c>
      <c r="B30" s="5" t="s">
        <v>69</v>
      </c>
      <c r="C30" s="5" t="s">
        <v>70</v>
      </c>
      <c r="D30" s="6">
        <v>15318821</v>
      </c>
      <c r="E30" s="7">
        <v>4686027343.8999996</v>
      </c>
      <c r="F30" s="7">
        <v>0.42899999999999999</v>
      </c>
      <c r="G30" s="2"/>
    </row>
    <row r="31" spans="1:7" ht="23.45" customHeight="1" x14ac:dyDescent="0.25">
      <c r="A31" s="5" t="s">
        <v>71</v>
      </c>
      <c r="B31" s="5" t="s">
        <v>72</v>
      </c>
      <c r="C31" s="5" t="s">
        <v>73</v>
      </c>
      <c r="D31" s="6">
        <v>2012353</v>
      </c>
      <c r="E31" s="7">
        <v>7140734002.8500004</v>
      </c>
      <c r="F31" s="7">
        <v>0.65369999999999995</v>
      </c>
      <c r="G31" s="2"/>
    </row>
    <row r="32" spans="1:7" ht="14.45" customHeight="1" x14ac:dyDescent="0.25">
      <c r="A32" s="5" t="s">
        <v>74</v>
      </c>
      <c r="B32" s="5" t="s">
        <v>75</v>
      </c>
      <c r="C32" s="5" t="s">
        <v>76</v>
      </c>
      <c r="D32" s="6">
        <v>453898</v>
      </c>
      <c r="E32" s="7">
        <v>1800545281.3</v>
      </c>
      <c r="F32" s="7">
        <v>0.1648</v>
      </c>
      <c r="G32" s="2"/>
    </row>
    <row r="33" spans="1:7" ht="23.45" customHeight="1" x14ac:dyDescent="0.25">
      <c r="A33" s="5" t="s">
        <v>77</v>
      </c>
      <c r="B33" s="5" t="s">
        <v>78</v>
      </c>
      <c r="C33" s="5" t="s">
        <v>76</v>
      </c>
      <c r="D33" s="6">
        <v>754000</v>
      </c>
      <c r="E33" s="7">
        <v>3969244500</v>
      </c>
      <c r="F33" s="7">
        <v>0.3634</v>
      </c>
      <c r="G33" s="2"/>
    </row>
    <row r="34" spans="1:7" ht="41.85" customHeight="1" x14ac:dyDescent="0.25">
      <c r="A34" s="5" t="s">
        <v>79</v>
      </c>
      <c r="B34" s="5" t="s">
        <v>80</v>
      </c>
      <c r="C34" s="5" t="s">
        <v>81</v>
      </c>
      <c r="D34" s="6">
        <v>589155</v>
      </c>
      <c r="E34" s="7">
        <v>838662142.5</v>
      </c>
      <c r="F34" s="7">
        <v>7.6799999999999993E-2</v>
      </c>
      <c r="G34" s="2"/>
    </row>
    <row r="35" spans="1:7" ht="14.45" customHeight="1" x14ac:dyDescent="0.25">
      <c r="A35" s="5" t="s">
        <v>82</v>
      </c>
      <c r="B35" s="5" t="s">
        <v>83</v>
      </c>
      <c r="C35" s="5" t="s">
        <v>81</v>
      </c>
      <c r="D35" s="6">
        <v>293205</v>
      </c>
      <c r="E35" s="7">
        <v>526552199.25</v>
      </c>
      <c r="F35" s="7">
        <v>4.82E-2</v>
      </c>
      <c r="G35" s="2"/>
    </row>
    <row r="36" spans="1:7" ht="23.45" customHeight="1" x14ac:dyDescent="0.25">
      <c r="A36" s="5" t="s">
        <v>84</v>
      </c>
      <c r="B36" s="5" t="s">
        <v>85</v>
      </c>
      <c r="C36" s="5" t="s">
        <v>86</v>
      </c>
      <c r="D36" s="6">
        <v>2520064</v>
      </c>
      <c r="E36" s="7">
        <v>1324041625.5999999</v>
      </c>
      <c r="F36" s="7">
        <v>0.1212</v>
      </c>
      <c r="G36" s="2"/>
    </row>
    <row r="37" spans="1:7" ht="23.45" customHeight="1" x14ac:dyDescent="0.25">
      <c r="A37" s="5" t="s">
        <v>87</v>
      </c>
      <c r="B37" s="5" t="s">
        <v>88</v>
      </c>
      <c r="C37" s="5" t="s">
        <v>89</v>
      </c>
      <c r="D37" s="6">
        <v>328270</v>
      </c>
      <c r="E37" s="7">
        <v>837630145.5</v>
      </c>
      <c r="F37" s="7">
        <v>7.6700000000000004E-2</v>
      </c>
      <c r="G37" s="2"/>
    </row>
    <row r="38" spans="1:7" ht="14.45" customHeight="1" x14ac:dyDescent="0.25">
      <c r="A38" s="5" t="s">
        <v>90</v>
      </c>
      <c r="B38" s="5" t="s">
        <v>91</v>
      </c>
      <c r="C38" s="5" t="s">
        <v>92</v>
      </c>
      <c r="D38" s="6">
        <v>755919</v>
      </c>
      <c r="E38" s="7">
        <v>1262649301.6500001</v>
      </c>
      <c r="F38" s="7">
        <v>0.11559999999999999</v>
      </c>
      <c r="G38" s="2"/>
    </row>
    <row r="39" spans="1:7" ht="23.45" customHeight="1" x14ac:dyDescent="0.25">
      <c r="A39" s="5" t="s">
        <v>93</v>
      </c>
      <c r="B39" s="5" t="s">
        <v>94</v>
      </c>
      <c r="C39" s="5" t="s">
        <v>95</v>
      </c>
      <c r="D39" s="6">
        <v>1650000</v>
      </c>
      <c r="E39" s="7">
        <v>1031332500</v>
      </c>
      <c r="F39" s="7">
        <v>9.4399999999999998E-2</v>
      </c>
      <c r="G39" s="2"/>
    </row>
    <row r="40" spans="1:7" ht="14.45" customHeight="1" x14ac:dyDescent="0.25">
      <c r="A40" s="5" t="s">
        <v>96</v>
      </c>
      <c r="B40" s="5" t="s">
        <v>97</v>
      </c>
      <c r="C40" s="5" t="s">
        <v>98</v>
      </c>
      <c r="D40" s="6">
        <v>2710000</v>
      </c>
      <c r="E40" s="7">
        <v>1282236500</v>
      </c>
      <c r="F40" s="7">
        <v>0.1174</v>
      </c>
      <c r="G40" s="2"/>
    </row>
    <row r="41" spans="1:7" ht="23.45" customHeight="1" x14ac:dyDescent="0.25">
      <c r="A41" s="5" t="s">
        <v>99</v>
      </c>
      <c r="B41" s="5" t="s">
        <v>100</v>
      </c>
      <c r="C41" s="5" t="s">
        <v>101</v>
      </c>
      <c r="D41" s="6">
        <v>6421665</v>
      </c>
      <c r="E41" s="7">
        <v>1760820543</v>
      </c>
      <c r="F41" s="7">
        <v>0.16120000000000001</v>
      </c>
      <c r="G41" s="2"/>
    </row>
    <row r="42" spans="1:7" ht="14.45" customHeight="1" x14ac:dyDescent="0.25">
      <c r="A42" s="5" t="s">
        <v>102</v>
      </c>
      <c r="B42" s="5" t="s">
        <v>103</v>
      </c>
      <c r="C42" s="5" t="s">
        <v>104</v>
      </c>
      <c r="D42" s="6">
        <v>603749</v>
      </c>
      <c r="E42" s="7">
        <v>1761166020.45</v>
      </c>
      <c r="F42" s="7">
        <v>0.16120000000000001</v>
      </c>
      <c r="G42" s="2"/>
    </row>
    <row r="43" spans="1:7" ht="23.45" customHeight="1" x14ac:dyDescent="0.25">
      <c r="A43" s="5" t="s">
        <v>105</v>
      </c>
      <c r="B43" s="5" t="s">
        <v>106</v>
      </c>
      <c r="C43" s="5" t="s">
        <v>107</v>
      </c>
      <c r="D43" s="6">
        <v>591180</v>
      </c>
      <c r="E43" s="7">
        <v>813375003</v>
      </c>
      <c r="F43" s="7">
        <v>7.4499999999999997E-2</v>
      </c>
      <c r="G43" s="2"/>
    </row>
    <row r="44" spans="1:7" ht="23.45" customHeight="1" x14ac:dyDescent="0.25">
      <c r="A44" s="5" t="s">
        <v>108</v>
      </c>
      <c r="B44" s="5" t="s">
        <v>109</v>
      </c>
      <c r="C44" s="5" t="s">
        <v>110</v>
      </c>
      <c r="D44" s="6">
        <v>1638663</v>
      </c>
      <c r="E44" s="7">
        <v>4052495532.1500001</v>
      </c>
      <c r="F44" s="7">
        <v>0.371</v>
      </c>
      <c r="G44" s="2"/>
    </row>
    <row r="45" spans="1:7" ht="23.45" customHeight="1" x14ac:dyDescent="0.25">
      <c r="A45" s="5" t="s">
        <v>111</v>
      </c>
      <c r="B45" s="5" t="s">
        <v>112</v>
      </c>
      <c r="C45" s="5" t="s">
        <v>113</v>
      </c>
      <c r="D45" s="6">
        <v>58698</v>
      </c>
      <c r="E45" s="7">
        <v>222979027.5</v>
      </c>
      <c r="F45" s="7">
        <v>2.0400000000000001E-2</v>
      </c>
      <c r="G45" s="2"/>
    </row>
    <row r="46" spans="1:7" ht="23.45" customHeight="1" x14ac:dyDescent="0.25">
      <c r="A46" s="5" t="s">
        <v>114</v>
      </c>
      <c r="B46" s="5" t="s">
        <v>115</v>
      </c>
      <c r="C46" s="5" t="s">
        <v>116</v>
      </c>
      <c r="D46" s="6">
        <v>880030</v>
      </c>
      <c r="E46" s="7">
        <v>1303148424</v>
      </c>
      <c r="F46" s="7">
        <v>0.1193</v>
      </c>
      <c r="G46" s="2"/>
    </row>
    <row r="47" spans="1:7" ht="23.45" customHeight="1" x14ac:dyDescent="0.25">
      <c r="A47" s="5" t="s">
        <v>117</v>
      </c>
      <c r="B47" s="5" t="s">
        <v>118</v>
      </c>
      <c r="C47" s="5" t="s">
        <v>116</v>
      </c>
      <c r="D47" s="6">
        <v>499361</v>
      </c>
      <c r="E47" s="7">
        <v>3197083898.3499999</v>
      </c>
      <c r="F47" s="7">
        <v>0.29270000000000002</v>
      </c>
      <c r="G47" s="2"/>
    </row>
    <row r="48" spans="1:7" ht="23.45" customHeight="1" x14ac:dyDescent="0.25">
      <c r="A48" s="5" t="s">
        <v>119</v>
      </c>
      <c r="B48" s="5" t="s">
        <v>120</v>
      </c>
      <c r="C48" s="5" t="s">
        <v>116</v>
      </c>
      <c r="D48" s="6">
        <v>2217470</v>
      </c>
      <c r="E48" s="7">
        <v>3372439249.5</v>
      </c>
      <c r="F48" s="7">
        <v>0.30869999999999997</v>
      </c>
      <c r="G48" s="2"/>
    </row>
    <row r="49" spans="1:7" ht="23.45" customHeight="1" x14ac:dyDescent="0.25">
      <c r="A49" s="5" t="s">
        <v>121</v>
      </c>
      <c r="B49" s="5" t="s">
        <v>122</v>
      </c>
      <c r="C49" s="5" t="s">
        <v>116</v>
      </c>
      <c r="D49" s="6">
        <v>454869</v>
      </c>
      <c r="E49" s="7">
        <v>1269675839.7</v>
      </c>
      <c r="F49" s="7">
        <v>0.1162</v>
      </c>
      <c r="G49" s="2"/>
    </row>
    <row r="50" spans="1:7" ht="23.45" customHeight="1" x14ac:dyDescent="0.25">
      <c r="A50" s="5" t="s">
        <v>123</v>
      </c>
      <c r="B50" s="5" t="s">
        <v>124</v>
      </c>
      <c r="C50" s="5" t="s">
        <v>125</v>
      </c>
      <c r="D50" s="6">
        <v>7683300</v>
      </c>
      <c r="E50" s="7">
        <v>773708310</v>
      </c>
      <c r="F50" s="7">
        <v>7.0800000000000002E-2</v>
      </c>
      <c r="G50" s="2"/>
    </row>
    <row r="51" spans="1:7" ht="23.45" customHeight="1" x14ac:dyDescent="0.25">
      <c r="A51" s="5" t="s">
        <v>126</v>
      </c>
      <c r="B51" s="5" t="s">
        <v>127</v>
      </c>
      <c r="C51" s="5" t="s">
        <v>125</v>
      </c>
      <c r="D51" s="6">
        <v>14340801</v>
      </c>
      <c r="E51" s="7">
        <v>5425842058.3500004</v>
      </c>
      <c r="F51" s="7">
        <v>0.49669999999999997</v>
      </c>
      <c r="G51" s="2"/>
    </row>
    <row r="52" spans="1:7" ht="23.45" customHeight="1" x14ac:dyDescent="0.25">
      <c r="A52" s="5" t="s">
        <v>128</v>
      </c>
      <c r="B52" s="5" t="s">
        <v>129</v>
      </c>
      <c r="C52" s="5" t="s">
        <v>125</v>
      </c>
      <c r="D52" s="6">
        <v>14754631</v>
      </c>
      <c r="E52" s="7">
        <v>4883045129.4499998</v>
      </c>
      <c r="F52" s="7">
        <v>0.44700000000000001</v>
      </c>
      <c r="G52" s="2"/>
    </row>
    <row r="53" spans="1:7" ht="23.45" customHeight="1" x14ac:dyDescent="0.25">
      <c r="A53" s="5" t="s">
        <v>130</v>
      </c>
      <c r="B53" s="5" t="s">
        <v>131</v>
      </c>
      <c r="C53" s="5" t="s">
        <v>132</v>
      </c>
      <c r="D53" s="6">
        <v>2168014</v>
      </c>
      <c r="E53" s="7">
        <v>658967855.29999995</v>
      </c>
      <c r="F53" s="7">
        <v>6.0299999999999999E-2</v>
      </c>
      <c r="G53" s="2"/>
    </row>
    <row r="54" spans="1:7" ht="23.45" customHeight="1" x14ac:dyDescent="0.25">
      <c r="A54" s="5" t="s">
        <v>133</v>
      </c>
      <c r="B54" s="5" t="s">
        <v>134</v>
      </c>
      <c r="C54" s="5" t="s">
        <v>132</v>
      </c>
      <c r="D54" s="6">
        <v>4665509</v>
      </c>
      <c r="E54" s="7">
        <v>14606775577.200001</v>
      </c>
      <c r="F54" s="7">
        <v>1.3371999999999999</v>
      </c>
      <c r="G54" s="2"/>
    </row>
    <row r="55" spans="1:7" ht="14.45" customHeight="1" x14ac:dyDescent="0.25">
      <c r="A55" s="5" t="s">
        <v>135</v>
      </c>
      <c r="B55" s="5" t="s">
        <v>136</v>
      </c>
      <c r="C55" s="5" t="s">
        <v>137</v>
      </c>
      <c r="D55" s="6">
        <v>12702512</v>
      </c>
      <c r="E55" s="7">
        <v>2210364113.1199999</v>
      </c>
      <c r="F55" s="7">
        <v>0.2024</v>
      </c>
      <c r="G55" s="2"/>
    </row>
    <row r="56" spans="1:7" ht="23.45" customHeight="1" x14ac:dyDescent="0.25">
      <c r="A56" s="5" t="s">
        <v>138</v>
      </c>
      <c r="B56" s="5" t="s">
        <v>139</v>
      </c>
      <c r="C56" s="5" t="s">
        <v>140</v>
      </c>
      <c r="D56" s="6">
        <v>5742698</v>
      </c>
      <c r="E56" s="7">
        <v>8292743046.8999996</v>
      </c>
      <c r="F56" s="7">
        <v>0.75919999999999999</v>
      </c>
      <c r="G56" s="2"/>
    </row>
    <row r="57" spans="1:7" ht="14.45" customHeight="1" x14ac:dyDescent="0.25">
      <c r="A57" s="5" t="s">
        <v>141</v>
      </c>
      <c r="B57" s="5" t="s">
        <v>142</v>
      </c>
      <c r="C57" s="5" t="s">
        <v>143</v>
      </c>
      <c r="D57" s="6">
        <v>735000</v>
      </c>
      <c r="E57" s="7">
        <v>3107763750</v>
      </c>
      <c r="F57" s="7">
        <v>0.28449999999999998</v>
      </c>
      <c r="G57" s="2"/>
    </row>
    <row r="58" spans="1:7" ht="23.45" customHeight="1" x14ac:dyDescent="0.25">
      <c r="A58" s="5" t="s">
        <v>144</v>
      </c>
      <c r="B58" s="5" t="s">
        <v>145</v>
      </c>
      <c r="C58" s="5" t="s">
        <v>146</v>
      </c>
      <c r="D58" s="6">
        <v>534426</v>
      </c>
      <c r="E58" s="7">
        <v>1819292989.2</v>
      </c>
      <c r="F58" s="7">
        <v>0.1666</v>
      </c>
      <c r="G58" s="2"/>
    </row>
    <row r="59" spans="1:7" ht="32.65" customHeight="1" x14ac:dyDescent="0.25">
      <c r="A59" s="5" t="s">
        <v>147</v>
      </c>
      <c r="B59" s="5" t="s">
        <v>148</v>
      </c>
      <c r="C59" s="5"/>
      <c r="D59" s="6">
        <v>2940656</v>
      </c>
      <c r="E59" s="7">
        <v>3065339814.4000001</v>
      </c>
      <c r="F59" s="7">
        <v>0.28060000000000002</v>
      </c>
      <c r="G59" s="2"/>
    </row>
    <row r="60" spans="1:7" ht="32.65" customHeight="1" x14ac:dyDescent="0.25">
      <c r="A60" s="5" t="s">
        <v>149</v>
      </c>
      <c r="B60" s="5" t="s">
        <v>150</v>
      </c>
      <c r="C60" s="5"/>
      <c r="D60" s="6">
        <v>121000</v>
      </c>
      <c r="E60" s="7">
        <v>483189300</v>
      </c>
      <c r="F60" s="7">
        <v>4.4200000000000003E-2</v>
      </c>
      <c r="G60" s="2"/>
    </row>
    <row r="61" spans="1:7" ht="23.45" customHeight="1" x14ac:dyDescent="0.25">
      <c r="A61" s="5" t="s">
        <v>151</v>
      </c>
      <c r="B61" s="5" t="s">
        <v>152</v>
      </c>
      <c r="C61" s="5"/>
      <c r="D61" s="6">
        <v>100000</v>
      </c>
      <c r="E61" s="7">
        <v>162950000</v>
      </c>
      <c r="F61" s="7">
        <v>1.49E-2</v>
      </c>
      <c r="G61" s="2"/>
    </row>
    <row r="62" spans="1:7" ht="14.45" customHeight="1" x14ac:dyDescent="0.25">
      <c r="A62" s="5" t="s">
        <v>0</v>
      </c>
      <c r="B62" s="5" t="s">
        <v>0</v>
      </c>
      <c r="C62" s="8" t="s">
        <v>153</v>
      </c>
      <c r="D62" s="6">
        <v>165674548</v>
      </c>
      <c r="E62" s="7">
        <v>158450711557.23999</v>
      </c>
      <c r="F62" s="7">
        <v>14.505599999999999</v>
      </c>
      <c r="G62" s="2"/>
    </row>
    <row r="63" spans="1:7" ht="18.399999999999999" customHeight="1" x14ac:dyDescent="0.25">
      <c r="A63" s="17" t="s">
        <v>0</v>
      </c>
      <c r="B63" s="17"/>
      <c r="C63" s="17"/>
      <c r="D63" s="17"/>
      <c r="E63" s="17"/>
      <c r="F63" s="17"/>
      <c r="G63" s="17"/>
    </row>
    <row r="64" spans="1:7" ht="14.45" customHeight="1" x14ac:dyDescent="0.25">
      <c r="A64" s="16" t="s">
        <v>154</v>
      </c>
      <c r="B64" s="16"/>
      <c r="C64" s="16"/>
      <c r="D64" s="16"/>
      <c r="E64" s="16"/>
      <c r="F64" s="16"/>
      <c r="G64" s="2"/>
    </row>
    <row r="65" spans="1:7" ht="23.45" customHeight="1" x14ac:dyDescent="0.25">
      <c r="A65" s="4" t="s">
        <v>5</v>
      </c>
      <c r="B65" s="4" t="s">
        <v>6</v>
      </c>
      <c r="C65" s="4" t="s">
        <v>7</v>
      </c>
      <c r="D65" s="4" t="s">
        <v>8</v>
      </c>
      <c r="E65" s="4" t="s">
        <v>9</v>
      </c>
      <c r="F65" s="4" t="s">
        <v>10</v>
      </c>
      <c r="G65" s="2"/>
    </row>
    <row r="66" spans="1:7" ht="32.65" customHeight="1" x14ac:dyDescent="0.25">
      <c r="A66" s="5" t="s">
        <v>155</v>
      </c>
      <c r="B66" s="5" t="s">
        <v>156</v>
      </c>
      <c r="C66" s="5" t="s">
        <v>157</v>
      </c>
      <c r="D66" s="6">
        <v>10427380</v>
      </c>
      <c r="E66" s="7">
        <v>1365986780</v>
      </c>
      <c r="F66" s="7">
        <v>0.12509999999999999</v>
      </c>
      <c r="G66" s="2"/>
    </row>
    <row r="67" spans="1:7" ht="14.45" customHeight="1" x14ac:dyDescent="0.25">
      <c r="A67" s="5" t="s">
        <v>158</v>
      </c>
      <c r="B67" s="5" t="s">
        <v>159</v>
      </c>
      <c r="C67" s="5" t="s">
        <v>157</v>
      </c>
      <c r="D67" s="6">
        <v>2400000</v>
      </c>
      <c r="E67" s="7">
        <v>337248000</v>
      </c>
      <c r="F67" s="7">
        <v>3.09E-2</v>
      </c>
      <c r="G67" s="2"/>
    </row>
    <row r="68" spans="1:7" ht="23.45" customHeight="1" x14ac:dyDescent="0.25">
      <c r="A68" s="5" t="s">
        <v>160</v>
      </c>
      <c r="B68" s="5" t="s">
        <v>161</v>
      </c>
      <c r="C68" s="5" t="s">
        <v>125</v>
      </c>
      <c r="D68" s="6">
        <v>19333600</v>
      </c>
      <c r="E68" s="7">
        <v>1854478912</v>
      </c>
      <c r="F68" s="7">
        <v>0.16980000000000001</v>
      </c>
      <c r="G68" s="2"/>
    </row>
    <row r="69" spans="1:7" ht="14.45" customHeight="1" x14ac:dyDescent="0.25">
      <c r="A69" s="5" t="s">
        <v>0</v>
      </c>
      <c r="B69" s="5" t="s">
        <v>0</v>
      </c>
      <c r="C69" s="8" t="s">
        <v>153</v>
      </c>
      <c r="D69" s="6">
        <v>32160980</v>
      </c>
      <c r="E69" s="7">
        <v>3557713692</v>
      </c>
      <c r="F69" s="7">
        <v>0.32579999999999998</v>
      </c>
      <c r="G69" s="2"/>
    </row>
    <row r="70" spans="1:7" ht="14.45" customHeight="1" x14ac:dyDescent="0.25">
      <c r="A70" s="17" t="s">
        <v>0</v>
      </c>
      <c r="B70" s="17"/>
      <c r="C70" s="17"/>
      <c r="D70" s="17"/>
      <c r="E70" s="17"/>
      <c r="F70" s="17"/>
      <c r="G70" s="17"/>
    </row>
    <row r="71" spans="1:7" ht="14.45" customHeight="1" x14ac:dyDescent="0.25">
      <c r="A71" s="16" t="s">
        <v>162</v>
      </c>
      <c r="B71" s="16"/>
      <c r="C71" s="16"/>
      <c r="D71" s="16"/>
      <c r="E71" s="16"/>
      <c r="F71" s="16"/>
      <c r="G71" s="2"/>
    </row>
    <row r="72" spans="1:7" ht="23.45" customHeight="1" x14ac:dyDescent="0.25">
      <c r="A72" s="4" t="s">
        <v>5</v>
      </c>
      <c r="B72" s="4" t="s">
        <v>6</v>
      </c>
      <c r="C72" s="4" t="s">
        <v>7</v>
      </c>
      <c r="D72" s="4" t="s">
        <v>8</v>
      </c>
      <c r="E72" s="4" t="s">
        <v>9</v>
      </c>
      <c r="F72" s="4" t="s">
        <v>10</v>
      </c>
      <c r="G72" s="2"/>
    </row>
    <row r="73" spans="1:7" ht="32.65" customHeight="1" x14ac:dyDescent="0.25">
      <c r="A73" s="5" t="s">
        <v>163</v>
      </c>
      <c r="B73" s="5" t="s">
        <v>164</v>
      </c>
      <c r="C73" s="5" t="s">
        <v>165</v>
      </c>
      <c r="D73" s="6">
        <v>151000000</v>
      </c>
      <c r="E73" s="7">
        <v>14639465100</v>
      </c>
      <c r="F73" s="7">
        <v>1.3402000000000001</v>
      </c>
      <c r="G73" s="2"/>
    </row>
    <row r="74" spans="1:7" ht="32.65" customHeight="1" x14ac:dyDescent="0.25">
      <c r="A74" s="5" t="s">
        <v>166</v>
      </c>
      <c r="B74" s="5" t="s">
        <v>167</v>
      </c>
      <c r="C74" s="5" t="s">
        <v>165</v>
      </c>
      <c r="D74" s="6">
        <v>26500000</v>
      </c>
      <c r="E74" s="7">
        <v>2563965100</v>
      </c>
      <c r="F74" s="7">
        <v>0.23469999999999999</v>
      </c>
      <c r="G74" s="2"/>
    </row>
    <row r="75" spans="1:7" ht="32.65" customHeight="1" x14ac:dyDescent="0.25">
      <c r="A75" s="5" t="s">
        <v>168</v>
      </c>
      <c r="B75" s="5" t="s">
        <v>169</v>
      </c>
      <c r="C75" s="5" t="s">
        <v>165</v>
      </c>
      <c r="D75" s="6">
        <v>5000000</v>
      </c>
      <c r="E75" s="7">
        <v>473905000</v>
      </c>
      <c r="F75" s="7">
        <v>4.3400000000000001E-2</v>
      </c>
      <c r="G75" s="2"/>
    </row>
    <row r="76" spans="1:7" ht="32.65" customHeight="1" x14ac:dyDescent="0.25">
      <c r="A76" s="5" t="s">
        <v>170</v>
      </c>
      <c r="B76" s="5" t="s">
        <v>171</v>
      </c>
      <c r="C76" s="5" t="s">
        <v>165</v>
      </c>
      <c r="D76" s="6">
        <v>102500000</v>
      </c>
      <c r="E76" s="7">
        <v>9919939750</v>
      </c>
      <c r="F76" s="7">
        <v>0.90820000000000001</v>
      </c>
      <c r="G76" s="2"/>
    </row>
    <row r="77" spans="1:7" ht="32.65" customHeight="1" x14ac:dyDescent="0.25">
      <c r="A77" s="5" t="s">
        <v>172</v>
      </c>
      <c r="B77" s="5" t="s">
        <v>173</v>
      </c>
      <c r="C77" s="5" t="s">
        <v>165</v>
      </c>
      <c r="D77" s="6">
        <v>152000000</v>
      </c>
      <c r="E77" s="7">
        <v>14734712800</v>
      </c>
      <c r="F77" s="7">
        <v>1.349</v>
      </c>
      <c r="G77" s="2"/>
    </row>
    <row r="78" spans="1:7" ht="32.65" customHeight="1" x14ac:dyDescent="0.25">
      <c r="A78" s="5" t="s">
        <v>174</v>
      </c>
      <c r="B78" s="5" t="s">
        <v>175</v>
      </c>
      <c r="C78" s="5" t="s">
        <v>165</v>
      </c>
      <c r="D78" s="6">
        <v>44370100</v>
      </c>
      <c r="E78" s="7">
        <v>4230706783.04</v>
      </c>
      <c r="F78" s="7">
        <v>0.38729999999999998</v>
      </c>
      <c r="G78" s="2"/>
    </row>
    <row r="79" spans="1:7" ht="32.65" customHeight="1" x14ac:dyDescent="0.25">
      <c r="A79" s="5" t="s">
        <v>176</v>
      </c>
      <c r="B79" s="5" t="s">
        <v>177</v>
      </c>
      <c r="C79" s="5" t="s">
        <v>165</v>
      </c>
      <c r="D79" s="6">
        <v>12611000</v>
      </c>
      <c r="E79" s="7">
        <v>1235220966.9000001</v>
      </c>
      <c r="F79" s="7">
        <v>0.11310000000000001</v>
      </c>
      <c r="G79" s="2"/>
    </row>
    <row r="80" spans="1:7" ht="32.65" customHeight="1" x14ac:dyDescent="0.25">
      <c r="A80" s="5" t="s">
        <v>178</v>
      </c>
      <c r="B80" s="5" t="s">
        <v>179</v>
      </c>
      <c r="C80" s="5" t="s">
        <v>165</v>
      </c>
      <c r="D80" s="6">
        <v>7500000</v>
      </c>
      <c r="E80" s="7">
        <v>720633750</v>
      </c>
      <c r="F80" s="7">
        <v>6.6000000000000003E-2</v>
      </c>
      <c r="G80" s="2"/>
    </row>
    <row r="81" spans="1:7" ht="32.65" customHeight="1" x14ac:dyDescent="0.25">
      <c r="A81" s="5" t="s">
        <v>180</v>
      </c>
      <c r="B81" s="5" t="s">
        <v>181</v>
      </c>
      <c r="C81" s="5" t="s">
        <v>165</v>
      </c>
      <c r="D81" s="6">
        <v>8500000</v>
      </c>
      <c r="E81" s="7">
        <v>845272300</v>
      </c>
      <c r="F81" s="7">
        <v>7.7399999999999997E-2</v>
      </c>
      <c r="G81" s="2"/>
    </row>
    <row r="82" spans="1:7" ht="32.65" customHeight="1" x14ac:dyDescent="0.25">
      <c r="A82" s="5" t="s">
        <v>182</v>
      </c>
      <c r="B82" s="5" t="s">
        <v>183</v>
      </c>
      <c r="C82" s="5" t="s">
        <v>165</v>
      </c>
      <c r="D82" s="6">
        <v>24500000</v>
      </c>
      <c r="E82" s="7">
        <v>2357296900</v>
      </c>
      <c r="F82" s="7">
        <v>0.21579999999999999</v>
      </c>
      <c r="G82" s="2"/>
    </row>
    <row r="83" spans="1:7" ht="32.65" customHeight="1" x14ac:dyDescent="0.25">
      <c r="A83" s="5" t="s">
        <v>184</v>
      </c>
      <c r="B83" s="5" t="s">
        <v>185</v>
      </c>
      <c r="C83" s="5" t="s">
        <v>165</v>
      </c>
      <c r="D83" s="6">
        <v>12500000</v>
      </c>
      <c r="E83" s="7">
        <v>1224505000</v>
      </c>
      <c r="F83" s="7">
        <v>0.11210000000000001</v>
      </c>
      <c r="G83" s="2"/>
    </row>
    <row r="84" spans="1:7" ht="32.65" customHeight="1" x14ac:dyDescent="0.25">
      <c r="A84" s="5" t="s">
        <v>186</v>
      </c>
      <c r="B84" s="5" t="s">
        <v>187</v>
      </c>
      <c r="C84" s="5" t="s">
        <v>165</v>
      </c>
      <c r="D84" s="6">
        <v>25815000</v>
      </c>
      <c r="E84" s="7">
        <v>2532464407.5</v>
      </c>
      <c r="F84" s="7">
        <v>0.23180000000000001</v>
      </c>
      <c r="G84" s="2"/>
    </row>
    <row r="85" spans="1:7" ht="32.65" customHeight="1" x14ac:dyDescent="0.25">
      <c r="A85" s="5" t="s">
        <v>188</v>
      </c>
      <c r="B85" s="5" t="s">
        <v>189</v>
      </c>
      <c r="C85" s="5" t="s">
        <v>165</v>
      </c>
      <c r="D85" s="6">
        <v>37500000</v>
      </c>
      <c r="E85" s="7">
        <v>3719606250</v>
      </c>
      <c r="F85" s="7">
        <v>0.34050000000000002</v>
      </c>
      <c r="G85" s="2"/>
    </row>
    <row r="86" spans="1:7" ht="32.65" customHeight="1" x14ac:dyDescent="0.25">
      <c r="A86" s="5" t="s">
        <v>190</v>
      </c>
      <c r="B86" s="5" t="s">
        <v>191</v>
      </c>
      <c r="C86" s="5" t="s">
        <v>165</v>
      </c>
      <c r="D86" s="6">
        <v>33000000</v>
      </c>
      <c r="E86" s="7">
        <v>3479757600</v>
      </c>
      <c r="F86" s="7">
        <v>0.31859999999999999</v>
      </c>
      <c r="G86" s="2"/>
    </row>
    <row r="87" spans="1:7" ht="32.65" customHeight="1" x14ac:dyDescent="0.25">
      <c r="A87" s="5" t="s">
        <v>192</v>
      </c>
      <c r="B87" s="5" t="s">
        <v>193</v>
      </c>
      <c r="C87" s="5" t="s">
        <v>165</v>
      </c>
      <c r="D87" s="6">
        <v>10000000</v>
      </c>
      <c r="E87" s="7">
        <v>1001601000</v>
      </c>
      <c r="F87" s="7">
        <v>9.1700000000000004E-2</v>
      </c>
      <c r="G87" s="2"/>
    </row>
    <row r="88" spans="1:7" ht="32.65" customHeight="1" x14ac:dyDescent="0.25">
      <c r="A88" s="5" t="s">
        <v>194</v>
      </c>
      <c r="B88" s="5" t="s">
        <v>195</v>
      </c>
      <c r="C88" s="5" t="s">
        <v>165</v>
      </c>
      <c r="D88" s="6">
        <v>3500000</v>
      </c>
      <c r="E88" s="7">
        <v>349966400</v>
      </c>
      <c r="F88" s="7">
        <v>3.2000000000000001E-2</v>
      </c>
      <c r="G88" s="2"/>
    </row>
    <row r="89" spans="1:7" ht="32.65" customHeight="1" x14ac:dyDescent="0.25">
      <c r="A89" s="5" t="s">
        <v>196</v>
      </c>
      <c r="B89" s="5" t="s">
        <v>197</v>
      </c>
      <c r="C89" s="5" t="s">
        <v>165</v>
      </c>
      <c r="D89" s="6">
        <v>20500000</v>
      </c>
      <c r="E89" s="7">
        <v>2056115150</v>
      </c>
      <c r="F89" s="7">
        <v>0.18820000000000001</v>
      </c>
      <c r="G89" s="2"/>
    </row>
    <row r="90" spans="1:7" ht="32.65" customHeight="1" x14ac:dyDescent="0.25">
      <c r="A90" s="5" t="s">
        <v>198</v>
      </c>
      <c r="B90" s="5" t="s">
        <v>199</v>
      </c>
      <c r="C90" s="5" t="s">
        <v>165</v>
      </c>
      <c r="D90" s="6">
        <v>10000000</v>
      </c>
      <c r="E90" s="7">
        <v>1006306000</v>
      </c>
      <c r="F90" s="7">
        <v>9.2100000000000001E-2</v>
      </c>
      <c r="G90" s="2"/>
    </row>
    <row r="91" spans="1:7" ht="32.65" customHeight="1" x14ac:dyDescent="0.25">
      <c r="A91" s="5" t="s">
        <v>200</v>
      </c>
      <c r="B91" s="5" t="s">
        <v>201</v>
      </c>
      <c r="C91" s="5" t="s">
        <v>165</v>
      </c>
      <c r="D91" s="6">
        <v>76500000</v>
      </c>
      <c r="E91" s="7">
        <v>7750628100</v>
      </c>
      <c r="F91" s="7">
        <v>0.70960000000000001</v>
      </c>
      <c r="G91" s="2"/>
    </row>
    <row r="92" spans="1:7" ht="32.65" customHeight="1" x14ac:dyDescent="0.25">
      <c r="A92" s="5" t="s">
        <v>202</v>
      </c>
      <c r="B92" s="5" t="s">
        <v>203</v>
      </c>
      <c r="C92" s="5" t="s">
        <v>165</v>
      </c>
      <c r="D92" s="6">
        <v>18000000</v>
      </c>
      <c r="E92" s="7">
        <v>1809360000</v>
      </c>
      <c r="F92" s="7">
        <v>0.1656</v>
      </c>
      <c r="G92" s="2"/>
    </row>
    <row r="93" spans="1:7" ht="32.65" customHeight="1" x14ac:dyDescent="0.25">
      <c r="A93" s="5" t="s">
        <v>204</v>
      </c>
      <c r="B93" s="5" t="s">
        <v>205</v>
      </c>
      <c r="C93" s="5" t="s">
        <v>165</v>
      </c>
      <c r="D93" s="6">
        <v>44498600</v>
      </c>
      <c r="E93" s="7">
        <v>4487550314.1999998</v>
      </c>
      <c r="F93" s="7">
        <v>0.4108</v>
      </c>
      <c r="G93" s="2"/>
    </row>
    <row r="94" spans="1:7" ht="32.65" customHeight="1" x14ac:dyDescent="0.25">
      <c r="A94" s="5" t="s">
        <v>206</v>
      </c>
      <c r="B94" s="5" t="s">
        <v>207</v>
      </c>
      <c r="C94" s="5" t="s">
        <v>165</v>
      </c>
      <c r="D94" s="6">
        <v>150500000</v>
      </c>
      <c r="E94" s="7">
        <v>15223180350</v>
      </c>
      <c r="F94" s="7">
        <v>1.3936999999999999</v>
      </c>
      <c r="G94" s="2"/>
    </row>
    <row r="95" spans="1:7" ht="32.65" customHeight="1" x14ac:dyDescent="0.25">
      <c r="A95" s="5" t="s">
        <v>208</v>
      </c>
      <c r="B95" s="5" t="s">
        <v>209</v>
      </c>
      <c r="C95" s="5" t="s">
        <v>165</v>
      </c>
      <c r="D95" s="6">
        <v>10000000</v>
      </c>
      <c r="E95" s="7">
        <v>1013004000</v>
      </c>
      <c r="F95" s="7">
        <v>9.2700000000000005E-2</v>
      </c>
      <c r="G95" s="2"/>
    </row>
    <row r="96" spans="1:7" ht="32.65" customHeight="1" x14ac:dyDescent="0.25">
      <c r="A96" s="5" t="s">
        <v>210</v>
      </c>
      <c r="B96" s="5" t="s">
        <v>211</v>
      </c>
      <c r="C96" s="5" t="s">
        <v>165</v>
      </c>
      <c r="D96" s="6">
        <v>52000000</v>
      </c>
      <c r="E96" s="7">
        <v>5293132000</v>
      </c>
      <c r="F96" s="7">
        <v>0.48459999999999998</v>
      </c>
      <c r="G96" s="2"/>
    </row>
    <row r="97" spans="1:7" ht="32.65" customHeight="1" x14ac:dyDescent="0.25">
      <c r="A97" s="5" t="s">
        <v>212</v>
      </c>
      <c r="B97" s="5" t="s">
        <v>213</v>
      </c>
      <c r="C97" s="5" t="s">
        <v>165</v>
      </c>
      <c r="D97" s="6">
        <v>397337300</v>
      </c>
      <c r="E97" s="7">
        <v>40518034096.470001</v>
      </c>
      <c r="F97" s="7">
        <v>3.7094</v>
      </c>
      <c r="G97" s="2"/>
    </row>
    <row r="98" spans="1:7" ht="32.65" customHeight="1" x14ac:dyDescent="0.25">
      <c r="A98" s="5" t="s">
        <v>214</v>
      </c>
      <c r="B98" s="5" t="s">
        <v>215</v>
      </c>
      <c r="C98" s="5" t="s">
        <v>165</v>
      </c>
      <c r="D98" s="6">
        <v>102500000</v>
      </c>
      <c r="E98" s="7">
        <v>10372743750</v>
      </c>
      <c r="F98" s="7">
        <v>0.9496</v>
      </c>
      <c r="G98" s="2"/>
    </row>
    <row r="99" spans="1:7" ht="32.65" customHeight="1" x14ac:dyDescent="0.25">
      <c r="A99" s="5" t="s">
        <v>216</v>
      </c>
      <c r="B99" s="5" t="s">
        <v>217</v>
      </c>
      <c r="C99" s="5" t="s">
        <v>165</v>
      </c>
      <c r="D99" s="6">
        <v>144000000</v>
      </c>
      <c r="E99" s="7">
        <v>14577508800</v>
      </c>
      <c r="F99" s="7">
        <v>1.3346</v>
      </c>
      <c r="G99" s="2"/>
    </row>
    <row r="100" spans="1:7" ht="32.65" customHeight="1" x14ac:dyDescent="0.25">
      <c r="A100" s="5" t="s">
        <v>218</v>
      </c>
      <c r="B100" s="5" t="s">
        <v>219</v>
      </c>
      <c r="C100" s="5" t="s">
        <v>165</v>
      </c>
      <c r="D100" s="6">
        <v>8150000</v>
      </c>
      <c r="E100" s="7">
        <v>818794640</v>
      </c>
      <c r="F100" s="7">
        <v>7.4999999999999997E-2</v>
      </c>
      <c r="G100" s="2"/>
    </row>
    <row r="101" spans="1:7" ht="32.65" customHeight="1" x14ac:dyDescent="0.25">
      <c r="A101" s="5" t="s">
        <v>220</v>
      </c>
      <c r="B101" s="5" t="s">
        <v>221</v>
      </c>
      <c r="C101" s="5" t="s">
        <v>165</v>
      </c>
      <c r="D101" s="6">
        <v>402533600</v>
      </c>
      <c r="E101" s="7">
        <v>41450937713.360001</v>
      </c>
      <c r="F101" s="7">
        <v>3.7948</v>
      </c>
      <c r="G101" s="2"/>
    </row>
    <row r="102" spans="1:7" ht="32.65" customHeight="1" x14ac:dyDescent="0.25">
      <c r="A102" s="5" t="s">
        <v>222</v>
      </c>
      <c r="B102" s="5" t="s">
        <v>223</v>
      </c>
      <c r="C102" s="5" t="s">
        <v>165</v>
      </c>
      <c r="D102" s="6">
        <v>89500000</v>
      </c>
      <c r="E102" s="7">
        <v>9232846850</v>
      </c>
      <c r="F102" s="7">
        <v>0.84530000000000005</v>
      </c>
      <c r="G102" s="2"/>
    </row>
    <row r="103" spans="1:7" ht="32.65" customHeight="1" x14ac:dyDescent="0.25">
      <c r="A103" s="5" t="s">
        <v>224</v>
      </c>
      <c r="B103" s="5" t="s">
        <v>225</v>
      </c>
      <c r="C103" s="5" t="s">
        <v>165</v>
      </c>
      <c r="D103" s="6">
        <v>10000000</v>
      </c>
      <c r="E103" s="7">
        <v>999186000</v>
      </c>
      <c r="F103" s="7">
        <v>9.1499999999999998E-2</v>
      </c>
      <c r="G103" s="2"/>
    </row>
    <row r="104" spans="1:7" ht="32.65" customHeight="1" x14ac:dyDescent="0.25">
      <c r="A104" s="5" t="s">
        <v>226</v>
      </c>
      <c r="B104" s="5" t="s">
        <v>227</v>
      </c>
      <c r="C104" s="5" t="s">
        <v>165</v>
      </c>
      <c r="D104" s="6">
        <v>15000000</v>
      </c>
      <c r="E104" s="7">
        <v>1488508500</v>
      </c>
      <c r="F104" s="7">
        <v>0.1363</v>
      </c>
      <c r="G104" s="2"/>
    </row>
    <row r="105" spans="1:7" ht="32.65" customHeight="1" x14ac:dyDescent="0.25">
      <c r="A105" s="5" t="s">
        <v>228</v>
      </c>
      <c r="B105" s="5" t="s">
        <v>229</v>
      </c>
      <c r="C105" s="5" t="s">
        <v>165</v>
      </c>
      <c r="D105" s="6">
        <v>2500000</v>
      </c>
      <c r="E105" s="7">
        <v>250020750</v>
      </c>
      <c r="F105" s="7">
        <v>2.29E-2</v>
      </c>
      <c r="G105" s="2"/>
    </row>
    <row r="106" spans="1:7" ht="32.65" customHeight="1" x14ac:dyDescent="0.25">
      <c r="A106" s="5" t="s">
        <v>230</v>
      </c>
      <c r="B106" s="5" t="s">
        <v>231</v>
      </c>
      <c r="C106" s="5" t="s">
        <v>165</v>
      </c>
      <c r="D106" s="6">
        <v>5000000</v>
      </c>
      <c r="E106" s="7">
        <v>497339500</v>
      </c>
      <c r="F106" s="7">
        <v>4.5499999999999999E-2</v>
      </c>
      <c r="G106" s="2"/>
    </row>
    <row r="107" spans="1:7" ht="32.65" customHeight="1" x14ac:dyDescent="0.25">
      <c r="A107" s="5" t="s">
        <v>232</v>
      </c>
      <c r="B107" s="5" t="s">
        <v>233</v>
      </c>
      <c r="C107" s="5" t="s">
        <v>165</v>
      </c>
      <c r="D107" s="6">
        <v>2000000</v>
      </c>
      <c r="E107" s="7">
        <v>199968600</v>
      </c>
      <c r="F107" s="7">
        <v>1.83E-2</v>
      </c>
      <c r="G107" s="2"/>
    </row>
    <row r="108" spans="1:7" ht="32.65" customHeight="1" x14ac:dyDescent="0.25">
      <c r="A108" s="5" t="s">
        <v>234</v>
      </c>
      <c r="B108" s="5" t="s">
        <v>235</v>
      </c>
      <c r="C108" s="5" t="s">
        <v>165</v>
      </c>
      <c r="D108" s="6">
        <v>10000000</v>
      </c>
      <c r="E108" s="7">
        <v>993978000</v>
      </c>
      <c r="F108" s="7">
        <v>9.0999999999999998E-2</v>
      </c>
      <c r="G108" s="2"/>
    </row>
    <row r="109" spans="1:7" ht="32.65" customHeight="1" x14ac:dyDescent="0.25">
      <c r="A109" s="5" t="s">
        <v>236</v>
      </c>
      <c r="B109" s="5" t="s">
        <v>237</v>
      </c>
      <c r="C109" s="5" t="s">
        <v>165</v>
      </c>
      <c r="D109" s="6">
        <v>25000000</v>
      </c>
      <c r="E109" s="7">
        <v>2481092500</v>
      </c>
      <c r="F109" s="7">
        <v>0.2271</v>
      </c>
      <c r="G109" s="2"/>
    </row>
    <row r="110" spans="1:7" ht="32.65" customHeight="1" x14ac:dyDescent="0.25">
      <c r="A110" s="5" t="s">
        <v>238</v>
      </c>
      <c r="B110" s="5" t="s">
        <v>239</v>
      </c>
      <c r="C110" s="5" t="s">
        <v>165</v>
      </c>
      <c r="D110" s="6">
        <v>9047500</v>
      </c>
      <c r="E110" s="7">
        <v>899781113</v>
      </c>
      <c r="F110" s="7">
        <v>8.2400000000000001E-2</v>
      </c>
      <c r="G110" s="2"/>
    </row>
    <row r="111" spans="1:7" ht="32.65" customHeight="1" x14ac:dyDescent="0.25">
      <c r="A111" s="5" t="s">
        <v>240</v>
      </c>
      <c r="B111" s="5" t="s">
        <v>241</v>
      </c>
      <c r="C111" s="5" t="s">
        <v>165</v>
      </c>
      <c r="D111" s="6">
        <v>1500000</v>
      </c>
      <c r="E111" s="7">
        <v>150223200</v>
      </c>
      <c r="F111" s="7">
        <v>1.38E-2</v>
      </c>
      <c r="G111" s="2"/>
    </row>
    <row r="112" spans="1:7" ht="32.65" customHeight="1" x14ac:dyDescent="0.25">
      <c r="A112" s="5" t="s">
        <v>242</v>
      </c>
      <c r="B112" s="5" t="s">
        <v>243</v>
      </c>
      <c r="C112" s="5" t="s">
        <v>165</v>
      </c>
      <c r="D112" s="6">
        <v>10000000</v>
      </c>
      <c r="E112" s="7">
        <v>994637000</v>
      </c>
      <c r="F112" s="7">
        <v>9.11E-2</v>
      </c>
      <c r="G112" s="2"/>
    </row>
    <row r="113" spans="1:7" ht="32.65" customHeight="1" x14ac:dyDescent="0.25">
      <c r="A113" s="5" t="s">
        <v>244</v>
      </c>
      <c r="B113" s="5" t="s">
        <v>245</v>
      </c>
      <c r="C113" s="5" t="s">
        <v>165</v>
      </c>
      <c r="D113" s="6">
        <v>5000000</v>
      </c>
      <c r="E113" s="7">
        <v>498151500</v>
      </c>
      <c r="F113" s="7">
        <v>4.5600000000000002E-2</v>
      </c>
      <c r="G113" s="2"/>
    </row>
    <row r="114" spans="1:7" ht="32.65" customHeight="1" x14ac:dyDescent="0.25">
      <c r="A114" s="5" t="s">
        <v>246</v>
      </c>
      <c r="B114" s="5" t="s">
        <v>247</v>
      </c>
      <c r="C114" s="5" t="s">
        <v>165</v>
      </c>
      <c r="D114" s="6">
        <v>10067700</v>
      </c>
      <c r="E114" s="7">
        <v>1001278069.65</v>
      </c>
      <c r="F114" s="7">
        <v>9.1700000000000004E-2</v>
      </c>
      <c r="G114" s="2"/>
    </row>
    <row r="115" spans="1:7" ht="32.65" customHeight="1" x14ac:dyDescent="0.25">
      <c r="A115" s="5" t="s">
        <v>248</v>
      </c>
      <c r="B115" s="5" t="s">
        <v>249</v>
      </c>
      <c r="C115" s="5" t="s">
        <v>165</v>
      </c>
      <c r="D115" s="6">
        <v>10000000</v>
      </c>
      <c r="E115" s="7">
        <v>996773000</v>
      </c>
      <c r="F115" s="7">
        <v>9.1300000000000006E-2</v>
      </c>
      <c r="G115" s="2"/>
    </row>
    <row r="116" spans="1:7" ht="32.65" customHeight="1" x14ac:dyDescent="0.25">
      <c r="A116" s="5" t="s">
        <v>250</v>
      </c>
      <c r="B116" s="5" t="s">
        <v>251</v>
      </c>
      <c r="C116" s="5" t="s">
        <v>165</v>
      </c>
      <c r="D116" s="6">
        <v>14696100</v>
      </c>
      <c r="E116" s="7">
        <v>1464232697.01</v>
      </c>
      <c r="F116" s="7">
        <v>0.1341</v>
      </c>
      <c r="G116" s="2"/>
    </row>
    <row r="117" spans="1:7" ht="32.65" customHeight="1" x14ac:dyDescent="0.25">
      <c r="A117" s="5" t="s">
        <v>252</v>
      </c>
      <c r="B117" s="5" t="s">
        <v>253</v>
      </c>
      <c r="C117" s="5" t="s">
        <v>165</v>
      </c>
      <c r="D117" s="6">
        <v>1000000</v>
      </c>
      <c r="E117" s="7">
        <v>100144100</v>
      </c>
      <c r="F117" s="7">
        <v>9.1999999999999998E-3</v>
      </c>
      <c r="G117" s="2"/>
    </row>
    <row r="118" spans="1:7" ht="32.65" customHeight="1" x14ac:dyDescent="0.25">
      <c r="A118" s="5" t="s">
        <v>254</v>
      </c>
      <c r="B118" s="5" t="s">
        <v>255</v>
      </c>
      <c r="C118" s="5" t="s">
        <v>165</v>
      </c>
      <c r="D118" s="6">
        <v>10000000</v>
      </c>
      <c r="E118" s="7">
        <v>998240000</v>
      </c>
      <c r="F118" s="7">
        <v>9.1399999999999995E-2</v>
      </c>
      <c r="G118" s="2"/>
    </row>
    <row r="119" spans="1:7" ht="32.65" customHeight="1" x14ac:dyDescent="0.25">
      <c r="A119" s="5" t="s">
        <v>256</v>
      </c>
      <c r="B119" s="5" t="s">
        <v>257</v>
      </c>
      <c r="C119" s="5" t="s">
        <v>165</v>
      </c>
      <c r="D119" s="6">
        <v>20000000</v>
      </c>
      <c r="E119" s="7">
        <v>2001856000</v>
      </c>
      <c r="F119" s="7">
        <v>0.18329999999999999</v>
      </c>
      <c r="G119" s="2"/>
    </row>
    <row r="120" spans="1:7" ht="32.65" customHeight="1" x14ac:dyDescent="0.25">
      <c r="A120" s="5" t="s">
        <v>258</v>
      </c>
      <c r="B120" s="5" t="s">
        <v>259</v>
      </c>
      <c r="C120" s="5" t="s">
        <v>165</v>
      </c>
      <c r="D120" s="6">
        <v>5444100</v>
      </c>
      <c r="E120" s="7">
        <v>545457989.25</v>
      </c>
      <c r="F120" s="7">
        <v>4.99E-2</v>
      </c>
      <c r="G120" s="2"/>
    </row>
    <row r="121" spans="1:7" ht="32.65" customHeight="1" x14ac:dyDescent="0.25">
      <c r="A121" s="5" t="s">
        <v>260</v>
      </c>
      <c r="B121" s="5" t="s">
        <v>261</v>
      </c>
      <c r="C121" s="5" t="s">
        <v>165</v>
      </c>
      <c r="D121" s="6">
        <v>25000000</v>
      </c>
      <c r="E121" s="7">
        <v>2506235000</v>
      </c>
      <c r="F121" s="7">
        <v>0.22939999999999999</v>
      </c>
      <c r="G121" s="2"/>
    </row>
    <row r="122" spans="1:7" ht="32.65" customHeight="1" x14ac:dyDescent="0.25">
      <c r="A122" s="5" t="s">
        <v>262</v>
      </c>
      <c r="B122" s="5" t="s">
        <v>263</v>
      </c>
      <c r="C122" s="5" t="s">
        <v>165</v>
      </c>
      <c r="D122" s="6">
        <v>20000000</v>
      </c>
      <c r="E122" s="7">
        <v>2006396000</v>
      </c>
      <c r="F122" s="7">
        <v>0.1837</v>
      </c>
      <c r="G122" s="2"/>
    </row>
    <row r="123" spans="1:7" ht="32.65" customHeight="1" x14ac:dyDescent="0.25">
      <c r="A123" s="5" t="s">
        <v>264</v>
      </c>
      <c r="B123" s="5" t="s">
        <v>265</v>
      </c>
      <c r="C123" s="5" t="s">
        <v>165</v>
      </c>
      <c r="D123" s="6">
        <v>2500000</v>
      </c>
      <c r="E123" s="7">
        <v>251165250</v>
      </c>
      <c r="F123" s="7">
        <v>2.3E-2</v>
      </c>
      <c r="G123" s="2"/>
    </row>
    <row r="124" spans="1:7" ht="32.65" customHeight="1" x14ac:dyDescent="0.25">
      <c r="A124" s="5" t="s">
        <v>266</v>
      </c>
      <c r="B124" s="5" t="s">
        <v>267</v>
      </c>
      <c r="C124" s="5" t="s">
        <v>165</v>
      </c>
      <c r="D124" s="6">
        <v>10000000</v>
      </c>
      <c r="E124" s="7">
        <v>1004698000</v>
      </c>
      <c r="F124" s="7">
        <v>9.1999999999999998E-2</v>
      </c>
      <c r="G124" s="2"/>
    </row>
    <row r="125" spans="1:7" ht="32.65" customHeight="1" x14ac:dyDescent="0.25">
      <c r="A125" s="5" t="s">
        <v>268</v>
      </c>
      <c r="B125" s="5" t="s">
        <v>269</v>
      </c>
      <c r="C125" s="5" t="s">
        <v>165</v>
      </c>
      <c r="D125" s="6">
        <v>28834500</v>
      </c>
      <c r="E125" s="7">
        <v>2899900082.25</v>
      </c>
      <c r="F125" s="7">
        <v>0.26550000000000001</v>
      </c>
      <c r="G125" s="2"/>
    </row>
    <row r="126" spans="1:7" ht="32.65" customHeight="1" x14ac:dyDescent="0.25">
      <c r="A126" s="5" t="s">
        <v>270</v>
      </c>
      <c r="B126" s="5" t="s">
        <v>271</v>
      </c>
      <c r="C126" s="5" t="s">
        <v>165</v>
      </c>
      <c r="D126" s="6">
        <v>5000000</v>
      </c>
      <c r="E126" s="7">
        <v>501804500</v>
      </c>
      <c r="F126" s="7">
        <v>4.5900000000000003E-2</v>
      </c>
      <c r="G126" s="2"/>
    </row>
    <row r="127" spans="1:7" ht="32.65" customHeight="1" x14ac:dyDescent="0.25">
      <c r="A127" s="5" t="s">
        <v>272</v>
      </c>
      <c r="B127" s="5" t="s">
        <v>273</v>
      </c>
      <c r="C127" s="5" t="s">
        <v>165</v>
      </c>
      <c r="D127" s="6">
        <v>10000000</v>
      </c>
      <c r="E127" s="7">
        <v>1004604000</v>
      </c>
      <c r="F127" s="7">
        <v>9.1999999999999998E-2</v>
      </c>
      <c r="G127" s="2"/>
    </row>
    <row r="128" spans="1:7" ht="32.65" customHeight="1" x14ac:dyDescent="0.25">
      <c r="A128" s="5" t="s">
        <v>274</v>
      </c>
      <c r="B128" s="5" t="s">
        <v>275</v>
      </c>
      <c r="C128" s="5" t="s">
        <v>165</v>
      </c>
      <c r="D128" s="6">
        <v>5000000</v>
      </c>
      <c r="E128" s="7">
        <v>502812000</v>
      </c>
      <c r="F128" s="7">
        <v>4.5999999999999999E-2</v>
      </c>
      <c r="G128" s="2"/>
    </row>
    <row r="129" spans="1:7" ht="32.65" customHeight="1" x14ac:dyDescent="0.25">
      <c r="A129" s="5" t="s">
        <v>276</v>
      </c>
      <c r="B129" s="5" t="s">
        <v>277</v>
      </c>
      <c r="C129" s="5" t="s">
        <v>165</v>
      </c>
      <c r="D129" s="6">
        <v>9000000</v>
      </c>
      <c r="E129" s="7">
        <v>907851600</v>
      </c>
      <c r="F129" s="7">
        <v>8.3099999999999993E-2</v>
      </c>
      <c r="G129" s="2"/>
    </row>
    <row r="130" spans="1:7" ht="32.65" customHeight="1" x14ac:dyDescent="0.25">
      <c r="A130" s="5" t="s">
        <v>278</v>
      </c>
      <c r="B130" s="5" t="s">
        <v>279</v>
      </c>
      <c r="C130" s="5" t="s">
        <v>165</v>
      </c>
      <c r="D130" s="6">
        <v>15000000</v>
      </c>
      <c r="E130" s="7">
        <v>1510644000</v>
      </c>
      <c r="F130" s="7">
        <v>0.13830000000000001</v>
      </c>
      <c r="G130" s="2"/>
    </row>
    <row r="131" spans="1:7" ht="32.65" customHeight="1" x14ac:dyDescent="0.25">
      <c r="A131" s="5" t="s">
        <v>280</v>
      </c>
      <c r="B131" s="5" t="s">
        <v>281</v>
      </c>
      <c r="C131" s="5" t="s">
        <v>165</v>
      </c>
      <c r="D131" s="6">
        <v>22500000</v>
      </c>
      <c r="E131" s="7">
        <v>2270805750</v>
      </c>
      <c r="F131" s="7">
        <v>0.2079</v>
      </c>
      <c r="G131" s="2"/>
    </row>
    <row r="132" spans="1:7" ht="32.65" customHeight="1" x14ac:dyDescent="0.25">
      <c r="A132" s="5" t="s">
        <v>282</v>
      </c>
      <c r="B132" s="5" t="s">
        <v>283</v>
      </c>
      <c r="C132" s="5" t="s">
        <v>165</v>
      </c>
      <c r="D132" s="6">
        <v>15000000</v>
      </c>
      <c r="E132" s="7">
        <v>1513872000</v>
      </c>
      <c r="F132" s="7">
        <v>0.1386</v>
      </c>
      <c r="G132" s="2"/>
    </row>
    <row r="133" spans="1:7" ht="32.65" customHeight="1" x14ac:dyDescent="0.25">
      <c r="A133" s="5" t="s">
        <v>284</v>
      </c>
      <c r="B133" s="5" t="s">
        <v>285</v>
      </c>
      <c r="C133" s="5" t="s">
        <v>165</v>
      </c>
      <c r="D133" s="6">
        <v>20000000</v>
      </c>
      <c r="E133" s="7">
        <v>2020994000</v>
      </c>
      <c r="F133" s="7">
        <v>0.185</v>
      </c>
      <c r="G133" s="2"/>
    </row>
    <row r="134" spans="1:7" ht="32.65" customHeight="1" x14ac:dyDescent="0.25">
      <c r="A134" s="5" t="s">
        <v>286</v>
      </c>
      <c r="B134" s="5" t="s">
        <v>287</v>
      </c>
      <c r="C134" s="5" t="s">
        <v>165</v>
      </c>
      <c r="D134" s="6">
        <v>15000000</v>
      </c>
      <c r="E134" s="7">
        <v>1513624500</v>
      </c>
      <c r="F134" s="7">
        <v>0.1386</v>
      </c>
      <c r="G134" s="2"/>
    </row>
    <row r="135" spans="1:7" ht="32.65" customHeight="1" x14ac:dyDescent="0.25">
      <c r="A135" s="5" t="s">
        <v>288</v>
      </c>
      <c r="B135" s="5" t="s">
        <v>289</v>
      </c>
      <c r="C135" s="5" t="s">
        <v>165</v>
      </c>
      <c r="D135" s="6">
        <v>159500000</v>
      </c>
      <c r="E135" s="7">
        <v>16540102150</v>
      </c>
      <c r="F135" s="7">
        <v>1.5142</v>
      </c>
      <c r="G135" s="2"/>
    </row>
    <row r="136" spans="1:7" ht="32.65" customHeight="1" x14ac:dyDescent="0.25">
      <c r="A136" s="5" t="s">
        <v>290</v>
      </c>
      <c r="B136" s="5" t="s">
        <v>291</v>
      </c>
      <c r="C136" s="5" t="s">
        <v>165</v>
      </c>
      <c r="D136" s="6">
        <v>13600</v>
      </c>
      <c r="E136" s="7">
        <v>1374443.2</v>
      </c>
      <c r="F136" s="7">
        <v>1E-4</v>
      </c>
      <c r="G136" s="2"/>
    </row>
    <row r="137" spans="1:7" ht="32.65" customHeight="1" x14ac:dyDescent="0.25">
      <c r="A137" s="5" t="s">
        <v>292</v>
      </c>
      <c r="B137" s="5" t="s">
        <v>293</v>
      </c>
      <c r="C137" s="5" t="s">
        <v>165</v>
      </c>
      <c r="D137" s="6">
        <v>100950000</v>
      </c>
      <c r="E137" s="7">
        <v>10362477120</v>
      </c>
      <c r="F137" s="7">
        <v>0.94869999999999999</v>
      </c>
      <c r="G137" s="2"/>
    </row>
    <row r="138" spans="1:7" ht="32.65" customHeight="1" x14ac:dyDescent="0.25">
      <c r="A138" s="5" t="s">
        <v>294</v>
      </c>
      <c r="B138" s="5" t="s">
        <v>295</v>
      </c>
      <c r="C138" s="5" t="s">
        <v>165</v>
      </c>
      <c r="D138" s="6">
        <v>100000000</v>
      </c>
      <c r="E138" s="7">
        <v>10403380000</v>
      </c>
      <c r="F138" s="7">
        <v>0.95240000000000002</v>
      </c>
      <c r="G138" s="2"/>
    </row>
    <row r="139" spans="1:7" ht="32.65" customHeight="1" x14ac:dyDescent="0.25">
      <c r="A139" s="5" t="s">
        <v>296</v>
      </c>
      <c r="B139" s="5" t="s">
        <v>297</v>
      </c>
      <c r="C139" s="5" t="s">
        <v>165</v>
      </c>
      <c r="D139" s="6">
        <v>73660300</v>
      </c>
      <c r="E139" s="7">
        <v>7586266930.9700003</v>
      </c>
      <c r="F139" s="7">
        <v>0.69450000000000001</v>
      </c>
      <c r="G139" s="2"/>
    </row>
    <row r="140" spans="1:7" ht="32.65" customHeight="1" x14ac:dyDescent="0.25">
      <c r="A140" s="5" t="s">
        <v>298</v>
      </c>
      <c r="B140" s="5" t="s">
        <v>299</v>
      </c>
      <c r="C140" s="5" t="s">
        <v>165</v>
      </c>
      <c r="D140" s="6">
        <v>18742000</v>
      </c>
      <c r="E140" s="7">
        <v>1968580963.5999999</v>
      </c>
      <c r="F140" s="7">
        <v>0.1802</v>
      </c>
      <c r="G140" s="2"/>
    </row>
    <row r="141" spans="1:7" ht="32.65" customHeight="1" x14ac:dyDescent="0.25">
      <c r="A141" s="5" t="s">
        <v>300</v>
      </c>
      <c r="B141" s="5" t="s">
        <v>301</v>
      </c>
      <c r="C141" s="5" t="s">
        <v>165</v>
      </c>
      <c r="D141" s="6">
        <v>20000000</v>
      </c>
      <c r="E141" s="7">
        <v>2062800000</v>
      </c>
      <c r="F141" s="7">
        <v>0.1888</v>
      </c>
      <c r="G141" s="2"/>
    </row>
    <row r="142" spans="1:7" ht="32.65" customHeight="1" x14ac:dyDescent="0.25">
      <c r="A142" s="5" t="s">
        <v>302</v>
      </c>
      <c r="B142" s="5" t="s">
        <v>303</v>
      </c>
      <c r="C142" s="5" t="s">
        <v>165</v>
      </c>
      <c r="D142" s="6">
        <v>160000000</v>
      </c>
      <c r="E142" s="7">
        <v>16625040000</v>
      </c>
      <c r="F142" s="7">
        <v>1.522</v>
      </c>
      <c r="G142" s="2"/>
    </row>
    <row r="143" spans="1:7" ht="32.65" customHeight="1" x14ac:dyDescent="0.25">
      <c r="A143" s="5" t="s">
        <v>304</v>
      </c>
      <c r="B143" s="5" t="s">
        <v>305</v>
      </c>
      <c r="C143" s="5" t="s">
        <v>165</v>
      </c>
      <c r="D143" s="6">
        <v>83500000</v>
      </c>
      <c r="E143" s="7">
        <v>8617367000</v>
      </c>
      <c r="F143" s="7">
        <v>0.78890000000000005</v>
      </c>
      <c r="G143" s="2"/>
    </row>
    <row r="144" spans="1:7" ht="32.65" customHeight="1" x14ac:dyDescent="0.25">
      <c r="A144" s="5" t="s">
        <v>306</v>
      </c>
      <c r="B144" s="5" t="s">
        <v>307</v>
      </c>
      <c r="C144" s="5" t="s">
        <v>165</v>
      </c>
      <c r="D144" s="6">
        <v>46181100</v>
      </c>
      <c r="E144" s="7">
        <v>4716484979.2200003</v>
      </c>
      <c r="F144" s="7">
        <v>0.43180000000000002</v>
      </c>
      <c r="G144" s="2"/>
    </row>
    <row r="145" spans="1:7" ht="32.65" customHeight="1" x14ac:dyDescent="0.25">
      <c r="A145" s="5" t="s">
        <v>308</v>
      </c>
      <c r="B145" s="5" t="s">
        <v>309</v>
      </c>
      <c r="C145" s="5" t="s">
        <v>165</v>
      </c>
      <c r="D145" s="6">
        <v>25614000</v>
      </c>
      <c r="E145" s="7">
        <v>2629484573.4000001</v>
      </c>
      <c r="F145" s="7">
        <v>0.2407</v>
      </c>
      <c r="G145" s="2"/>
    </row>
    <row r="146" spans="1:7" ht="32.65" customHeight="1" x14ac:dyDescent="0.25">
      <c r="A146" s="5" t="s">
        <v>310</v>
      </c>
      <c r="B146" s="5" t="s">
        <v>311</v>
      </c>
      <c r="C146" s="5" t="s">
        <v>165</v>
      </c>
      <c r="D146" s="6">
        <v>67500000</v>
      </c>
      <c r="E146" s="7">
        <v>7097712750</v>
      </c>
      <c r="F146" s="7">
        <v>0.64980000000000004</v>
      </c>
      <c r="G146" s="2"/>
    </row>
    <row r="147" spans="1:7" ht="32.65" customHeight="1" x14ac:dyDescent="0.25">
      <c r="A147" s="5" t="s">
        <v>312</v>
      </c>
      <c r="B147" s="5" t="s">
        <v>313</v>
      </c>
      <c r="C147" s="5" t="s">
        <v>165</v>
      </c>
      <c r="D147" s="6">
        <v>20000000</v>
      </c>
      <c r="E147" s="7">
        <v>2146746000</v>
      </c>
      <c r="F147" s="7">
        <v>0.19650000000000001</v>
      </c>
      <c r="G147" s="2"/>
    </row>
    <row r="148" spans="1:7" ht="32.65" customHeight="1" x14ac:dyDescent="0.25">
      <c r="A148" s="5" t="s">
        <v>314</v>
      </c>
      <c r="B148" s="5" t="s">
        <v>315</v>
      </c>
      <c r="C148" s="5" t="s">
        <v>165</v>
      </c>
      <c r="D148" s="6">
        <v>93382200</v>
      </c>
      <c r="E148" s="7">
        <v>9927246902.9400005</v>
      </c>
      <c r="F148" s="7">
        <v>0.90880000000000005</v>
      </c>
      <c r="G148" s="2"/>
    </row>
    <row r="149" spans="1:7" ht="32.65" customHeight="1" x14ac:dyDescent="0.25">
      <c r="A149" s="5" t="s">
        <v>316</v>
      </c>
      <c r="B149" s="5" t="s">
        <v>317</v>
      </c>
      <c r="C149" s="5" t="s">
        <v>165</v>
      </c>
      <c r="D149" s="6">
        <v>2493500</v>
      </c>
      <c r="E149" s="7">
        <v>269047652.60000002</v>
      </c>
      <c r="F149" s="7">
        <v>2.46E-2</v>
      </c>
      <c r="G149" s="2"/>
    </row>
    <row r="150" spans="1:7" ht="32.65" customHeight="1" x14ac:dyDescent="0.25">
      <c r="A150" s="5" t="s">
        <v>318</v>
      </c>
      <c r="B150" s="5" t="s">
        <v>319</v>
      </c>
      <c r="C150" s="5" t="s">
        <v>165</v>
      </c>
      <c r="D150" s="6">
        <v>7500000</v>
      </c>
      <c r="E150" s="7">
        <v>809369250</v>
      </c>
      <c r="F150" s="7">
        <v>7.4099999999999999E-2</v>
      </c>
      <c r="G150" s="2"/>
    </row>
    <row r="151" spans="1:7" ht="32.65" customHeight="1" x14ac:dyDescent="0.25">
      <c r="A151" s="5" t="s">
        <v>320</v>
      </c>
      <c r="B151" s="5" t="s">
        <v>321</v>
      </c>
      <c r="C151" s="5" t="s">
        <v>165</v>
      </c>
      <c r="D151" s="6">
        <v>43144500</v>
      </c>
      <c r="E151" s="7">
        <v>4517362897.9499998</v>
      </c>
      <c r="F151" s="7">
        <v>0.41360000000000002</v>
      </c>
      <c r="G151" s="2"/>
    </row>
    <row r="152" spans="1:7" ht="32.65" customHeight="1" x14ac:dyDescent="0.25">
      <c r="A152" s="5" t="s">
        <v>322</v>
      </c>
      <c r="B152" s="5" t="s">
        <v>323</v>
      </c>
      <c r="C152" s="5" t="s">
        <v>165</v>
      </c>
      <c r="D152" s="6">
        <v>65046800</v>
      </c>
      <c r="E152" s="7">
        <v>6753614103.6000004</v>
      </c>
      <c r="F152" s="7">
        <v>0.61829999999999996</v>
      </c>
      <c r="G152" s="2"/>
    </row>
    <row r="153" spans="1:7" ht="32.65" customHeight="1" x14ac:dyDescent="0.25">
      <c r="A153" s="5" t="s">
        <v>324</v>
      </c>
      <c r="B153" s="5" t="s">
        <v>325</v>
      </c>
      <c r="C153" s="5" t="s">
        <v>165</v>
      </c>
      <c r="D153" s="6">
        <v>2200000</v>
      </c>
      <c r="E153" s="7">
        <v>220823240</v>
      </c>
      <c r="F153" s="7">
        <v>2.0199999999999999E-2</v>
      </c>
      <c r="G153" s="2"/>
    </row>
    <row r="154" spans="1:7" ht="32.65" customHeight="1" x14ac:dyDescent="0.25">
      <c r="A154" s="5" t="s">
        <v>326</v>
      </c>
      <c r="B154" s="5" t="s">
        <v>327</v>
      </c>
      <c r="C154" s="5" t="s">
        <v>165</v>
      </c>
      <c r="D154" s="6">
        <v>5000000</v>
      </c>
      <c r="E154" s="7">
        <v>501688000</v>
      </c>
      <c r="F154" s="7">
        <v>4.5900000000000003E-2</v>
      </c>
      <c r="G154" s="2"/>
    </row>
    <row r="155" spans="1:7" ht="32.65" customHeight="1" x14ac:dyDescent="0.25">
      <c r="A155" s="5" t="s">
        <v>328</v>
      </c>
      <c r="B155" s="5" t="s">
        <v>329</v>
      </c>
      <c r="C155" s="5" t="s">
        <v>165</v>
      </c>
      <c r="D155" s="6">
        <v>44164300</v>
      </c>
      <c r="E155" s="7">
        <v>4731948592.0600004</v>
      </c>
      <c r="F155" s="7">
        <v>0.43319999999999997</v>
      </c>
      <c r="G155" s="2"/>
    </row>
    <row r="156" spans="1:7" ht="32.65" customHeight="1" x14ac:dyDescent="0.25">
      <c r="A156" s="5" t="s">
        <v>330</v>
      </c>
      <c r="B156" s="5" t="s">
        <v>331</v>
      </c>
      <c r="C156" s="5" t="s">
        <v>165</v>
      </c>
      <c r="D156" s="6">
        <v>16642800</v>
      </c>
      <c r="E156" s="7">
        <v>1861989806.8800001</v>
      </c>
      <c r="F156" s="7">
        <v>0.17050000000000001</v>
      </c>
      <c r="G156" s="2"/>
    </row>
    <row r="157" spans="1:7" ht="32.65" customHeight="1" x14ac:dyDescent="0.25">
      <c r="A157" s="5" t="s">
        <v>332</v>
      </c>
      <c r="B157" s="5" t="s">
        <v>333</v>
      </c>
      <c r="C157" s="5" t="s">
        <v>165</v>
      </c>
      <c r="D157" s="6">
        <v>61067700</v>
      </c>
      <c r="E157" s="7">
        <v>6716134044.4499998</v>
      </c>
      <c r="F157" s="7">
        <v>0.6149</v>
      </c>
      <c r="G157" s="2"/>
    </row>
    <row r="158" spans="1:7" ht="32.65" customHeight="1" x14ac:dyDescent="0.25">
      <c r="A158" s="5" t="s">
        <v>334</v>
      </c>
      <c r="B158" s="5" t="s">
        <v>335</v>
      </c>
      <c r="C158" s="5" t="s">
        <v>165</v>
      </c>
      <c r="D158" s="6">
        <v>58709700</v>
      </c>
      <c r="E158" s="7">
        <v>6553159101.0900002</v>
      </c>
      <c r="F158" s="7">
        <v>0.59989999999999999</v>
      </c>
      <c r="G158" s="2"/>
    </row>
    <row r="159" spans="1:7" ht="32.65" customHeight="1" x14ac:dyDescent="0.25">
      <c r="A159" s="5" t="s">
        <v>336</v>
      </c>
      <c r="B159" s="5" t="s">
        <v>337</v>
      </c>
      <c r="C159" s="5" t="s">
        <v>165</v>
      </c>
      <c r="D159" s="6">
        <v>138488700</v>
      </c>
      <c r="E159" s="7">
        <v>15536908764.299999</v>
      </c>
      <c r="F159" s="7">
        <v>1.4224000000000001</v>
      </c>
      <c r="G159" s="2"/>
    </row>
    <row r="160" spans="1:7" ht="32.65" customHeight="1" x14ac:dyDescent="0.25">
      <c r="A160" s="5" t="s">
        <v>338</v>
      </c>
      <c r="B160" s="5" t="s">
        <v>339</v>
      </c>
      <c r="C160" s="5" t="s">
        <v>165</v>
      </c>
      <c r="D160" s="6">
        <v>5000000</v>
      </c>
      <c r="E160" s="7">
        <v>507037500</v>
      </c>
      <c r="F160" s="7">
        <v>4.6399999999999997E-2</v>
      </c>
      <c r="G160" s="2"/>
    </row>
    <row r="161" spans="1:7" ht="32.65" customHeight="1" x14ac:dyDescent="0.25">
      <c r="A161" s="5" t="s">
        <v>340</v>
      </c>
      <c r="B161" s="5" t="s">
        <v>341</v>
      </c>
      <c r="C161" s="5" t="s">
        <v>165</v>
      </c>
      <c r="D161" s="6">
        <v>3750000</v>
      </c>
      <c r="E161" s="7">
        <v>375518250</v>
      </c>
      <c r="F161" s="7">
        <v>3.44E-2</v>
      </c>
      <c r="G161" s="2"/>
    </row>
    <row r="162" spans="1:7" ht="32.65" customHeight="1" x14ac:dyDescent="0.25">
      <c r="A162" s="5" t="s">
        <v>342</v>
      </c>
      <c r="B162" s="5" t="s">
        <v>343</v>
      </c>
      <c r="C162" s="5" t="s">
        <v>165</v>
      </c>
      <c r="D162" s="6">
        <v>5600</v>
      </c>
      <c r="E162" s="7">
        <v>576452.80000000005</v>
      </c>
      <c r="F162" s="7">
        <v>1E-4</v>
      </c>
      <c r="G162" s="2"/>
    </row>
    <row r="163" spans="1:7" ht="32.65" customHeight="1" x14ac:dyDescent="0.25">
      <c r="A163" s="5" t="s">
        <v>344</v>
      </c>
      <c r="B163" s="5" t="s">
        <v>345</v>
      </c>
      <c r="C163" s="5" t="s">
        <v>165</v>
      </c>
      <c r="D163" s="6">
        <v>70870000</v>
      </c>
      <c r="E163" s="7">
        <v>7652294555</v>
      </c>
      <c r="F163" s="7">
        <v>0.7006</v>
      </c>
      <c r="G163" s="2"/>
    </row>
    <row r="164" spans="1:7" ht="32.65" customHeight="1" x14ac:dyDescent="0.25">
      <c r="A164" s="5" t="s">
        <v>346</v>
      </c>
      <c r="B164" s="5" t="s">
        <v>347</v>
      </c>
      <c r="C164" s="5" t="s">
        <v>165</v>
      </c>
      <c r="D164" s="6">
        <v>4000000</v>
      </c>
      <c r="E164" s="7">
        <v>413652800</v>
      </c>
      <c r="F164" s="7">
        <v>3.7900000000000003E-2</v>
      </c>
      <c r="G164" s="2"/>
    </row>
    <row r="165" spans="1:7" ht="32.65" customHeight="1" x14ac:dyDescent="0.25">
      <c r="A165" s="5" t="s">
        <v>348</v>
      </c>
      <c r="B165" s="5" t="s">
        <v>349</v>
      </c>
      <c r="C165" s="5" t="s">
        <v>165</v>
      </c>
      <c r="D165" s="6">
        <v>5000000</v>
      </c>
      <c r="E165" s="7">
        <v>504089000</v>
      </c>
      <c r="F165" s="7">
        <v>4.6100000000000002E-2</v>
      </c>
      <c r="G165" s="2"/>
    </row>
    <row r="166" spans="1:7" ht="32.65" customHeight="1" x14ac:dyDescent="0.25">
      <c r="A166" s="5" t="s">
        <v>350</v>
      </c>
      <c r="B166" s="5" t="s">
        <v>351</v>
      </c>
      <c r="C166" s="5" t="s">
        <v>165</v>
      </c>
      <c r="D166" s="6">
        <v>4725700</v>
      </c>
      <c r="E166" s="7">
        <v>475558532.68000001</v>
      </c>
      <c r="F166" s="7">
        <v>4.3499999999999997E-2</v>
      </c>
      <c r="G166" s="2"/>
    </row>
    <row r="167" spans="1:7" ht="32.65" customHeight="1" x14ac:dyDescent="0.25">
      <c r="A167" s="5" t="s">
        <v>352</v>
      </c>
      <c r="B167" s="5" t="s">
        <v>353</v>
      </c>
      <c r="C167" s="5" t="s">
        <v>165</v>
      </c>
      <c r="D167" s="6">
        <v>10000000</v>
      </c>
      <c r="E167" s="7">
        <v>1010544000</v>
      </c>
      <c r="F167" s="7">
        <v>9.2499999999999999E-2</v>
      </c>
      <c r="G167" s="2"/>
    </row>
    <row r="168" spans="1:7" ht="32.65" customHeight="1" x14ac:dyDescent="0.25">
      <c r="A168" s="5" t="s">
        <v>354</v>
      </c>
      <c r="B168" s="5" t="s">
        <v>355</v>
      </c>
      <c r="C168" s="5" t="s">
        <v>165</v>
      </c>
      <c r="D168" s="6">
        <v>15000000</v>
      </c>
      <c r="E168" s="7">
        <v>1516705500</v>
      </c>
      <c r="F168" s="7">
        <v>0.1389</v>
      </c>
      <c r="G168" s="2"/>
    </row>
    <row r="169" spans="1:7" ht="32.65" customHeight="1" x14ac:dyDescent="0.25">
      <c r="A169" s="5" t="s">
        <v>356</v>
      </c>
      <c r="B169" s="5" t="s">
        <v>357</v>
      </c>
      <c r="C169" s="5" t="s">
        <v>165</v>
      </c>
      <c r="D169" s="6">
        <v>10000000</v>
      </c>
      <c r="E169" s="7">
        <v>1008857000</v>
      </c>
      <c r="F169" s="7">
        <v>9.2399999999999996E-2</v>
      </c>
      <c r="G169" s="2"/>
    </row>
    <row r="170" spans="1:7" ht="32.65" customHeight="1" x14ac:dyDescent="0.25">
      <c r="A170" s="5" t="s">
        <v>358</v>
      </c>
      <c r="B170" s="5" t="s">
        <v>359</v>
      </c>
      <c r="C170" s="5" t="s">
        <v>165</v>
      </c>
      <c r="D170" s="6">
        <v>10000000</v>
      </c>
      <c r="E170" s="7">
        <v>1011584000</v>
      </c>
      <c r="F170" s="7">
        <v>9.2600000000000002E-2</v>
      </c>
      <c r="G170" s="2"/>
    </row>
    <row r="171" spans="1:7" ht="32.65" customHeight="1" x14ac:dyDescent="0.25">
      <c r="A171" s="5" t="s">
        <v>360</v>
      </c>
      <c r="B171" s="5" t="s">
        <v>361</v>
      </c>
      <c r="C171" s="5" t="s">
        <v>165</v>
      </c>
      <c r="D171" s="6">
        <v>12638800</v>
      </c>
      <c r="E171" s="7">
        <v>1279903470.6400001</v>
      </c>
      <c r="F171" s="7">
        <v>0.1172</v>
      </c>
      <c r="G171" s="2"/>
    </row>
    <row r="172" spans="1:7" ht="32.65" customHeight="1" x14ac:dyDescent="0.25">
      <c r="A172" s="5" t="s">
        <v>362</v>
      </c>
      <c r="B172" s="5" t="s">
        <v>363</v>
      </c>
      <c r="C172" s="5" t="s">
        <v>165</v>
      </c>
      <c r="D172" s="6">
        <v>2500000</v>
      </c>
      <c r="E172" s="7">
        <v>252093250</v>
      </c>
      <c r="F172" s="7">
        <v>2.3099999999999999E-2</v>
      </c>
      <c r="G172" s="2"/>
    </row>
    <row r="173" spans="1:7" ht="32.65" customHeight="1" x14ac:dyDescent="0.25">
      <c r="A173" s="5" t="s">
        <v>364</v>
      </c>
      <c r="B173" s="5" t="s">
        <v>365</v>
      </c>
      <c r="C173" s="5" t="s">
        <v>165</v>
      </c>
      <c r="D173" s="6">
        <v>5000000</v>
      </c>
      <c r="E173" s="7">
        <v>504279000</v>
      </c>
      <c r="F173" s="7">
        <v>4.6199999999999998E-2</v>
      </c>
      <c r="G173" s="2"/>
    </row>
    <row r="174" spans="1:7" ht="32.65" customHeight="1" x14ac:dyDescent="0.25">
      <c r="A174" s="5" t="s">
        <v>366</v>
      </c>
      <c r="B174" s="5" t="s">
        <v>367</v>
      </c>
      <c r="C174" s="5" t="s">
        <v>165</v>
      </c>
      <c r="D174" s="6">
        <v>500000</v>
      </c>
      <c r="E174" s="7">
        <v>50396900</v>
      </c>
      <c r="F174" s="7">
        <v>4.5999999999999999E-3</v>
      </c>
      <c r="G174" s="2"/>
    </row>
    <row r="175" spans="1:7" ht="32.65" customHeight="1" x14ac:dyDescent="0.25">
      <c r="A175" s="5" t="s">
        <v>368</v>
      </c>
      <c r="B175" s="5" t="s">
        <v>369</v>
      </c>
      <c r="C175" s="5" t="s">
        <v>165</v>
      </c>
      <c r="D175" s="6">
        <v>2500000</v>
      </c>
      <c r="E175" s="7">
        <v>252904000</v>
      </c>
      <c r="F175" s="7">
        <v>2.3199999999999998E-2</v>
      </c>
      <c r="G175" s="2"/>
    </row>
    <row r="176" spans="1:7" ht="32.65" customHeight="1" x14ac:dyDescent="0.25">
      <c r="A176" s="5" t="s">
        <v>370</v>
      </c>
      <c r="B176" s="5" t="s">
        <v>371</v>
      </c>
      <c r="C176" s="5" t="s">
        <v>165</v>
      </c>
      <c r="D176" s="6">
        <v>5000000</v>
      </c>
      <c r="E176" s="7">
        <v>505524500</v>
      </c>
      <c r="F176" s="7">
        <v>4.6300000000000001E-2</v>
      </c>
      <c r="G176" s="2"/>
    </row>
    <row r="177" spans="1:7" ht="32.65" customHeight="1" x14ac:dyDescent="0.25">
      <c r="A177" s="5" t="s">
        <v>372</v>
      </c>
      <c r="B177" s="5" t="s">
        <v>373</v>
      </c>
      <c r="C177" s="5" t="s">
        <v>165</v>
      </c>
      <c r="D177" s="6">
        <v>1500000</v>
      </c>
      <c r="E177" s="7">
        <v>151809300</v>
      </c>
      <c r="F177" s="7">
        <v>1.3899999999999999E-2</v>
      </c>
      <c r="G177" s="2"/>
    </row>
    <row r="178" spans="1:7" ht="32.65" customHeight="1" x14ac:dyDescent="0.25">
      <c r="A178" s="5" t="s">
        <v>374</v>
      </c>
      <c r="B178" s="5" t="s">
        <v>375</v>
      </c>
      <c r="C178" s="5" t="s">
        <v>165</v>
      </c>
      <c r="D178" s="6">
        <v>1000000</v>
      </c>
      <c r="E178" s="7">
        <v>101191200</v>
      </c>
      <c r="F178" s="7">
        <v>9.2999999999999992E-3</v>
      </c>
      <c r="G178" s="2"/>
    </row>
    <row r="179" spans="1:7" ht="32.65" customHeight="1" x14ac:dyDescent="0.25">
      <c r="A179" s="5" t="s">
        <v>376</v>
      </c>
      <c r="B179" s="5" t="s">
        <v>377</v>
      </c>
      <c r="C179" s="5" t="s">
        <v>165</v>
      </c>
      <c r="D179" s="6">
        <v>12500000</v>
      </c>
      <c r="E179" s="7">
        <v>1285445000</v>
      </c>
      <c r="F179" s="7">
        <v>0.1177</v>
      </c>
      <c r="G179" s="2"/>
    </row>
    <row r="180" spans="1:7" ht="32.65" customHeight="1" x14ac:dyDescent="0.25">
      <c r="A180" s="5" t="s">
        <v>378</v>
      </c>
      <c r="B180" s="5" t="s">
        <v>379</v>
      </c>
      <c r="C180" s="5" t="s">
        <v>165</v>
      </c>
      <c r="D180" s="6">
        <v>12000000</v>
      </c>
      <c r="E180" s="7">
        <v>1221361200</v>
      </c>
      <c r="F180" s="7">
        <v>0.1118</v>
      </c>
      <c r="G180" s="2"/>
    </row>
    <row r="181" spans="1:7" ht="32.65" customHeight="1" x14ac:dyDescent="0.25">
      <c r="A181" s="5" t="s">
        <v>380</v>
      </c>
      <c r="B181" s="5" t="s">
        <v>381</v>
      </c>
      <c r="C181" s="5" t="s">
        <v>165</v>
      </c>
      <c r="D181" s="6">
        <v>2094400</v>
      </c>
      <c r="E181" s="7">
        <v>214057733.12</v>
      </c>
      <c r="F181" s="7">
        <v>1.9599999999999999E-2</v>
      </c>
      <c r="G181" s="2"/>
    </row>
    <row r="182" spans="1:7" ht="32.65" customHeight="1" x14ac:dyDescent="0.25">
      <c r="A182" s="5" t="s">
        <v>382</v>
      </c>
      <c r="B182" s="5" t="s">
        <v>383</v>
      </c>
      <c r="C182" s="5" t="s">
        <v>165</v>
      </c>
      <c r="D182" s="6">
        <v>4500000</v>
      </c>
      <c r="E182" s="7">
        <v>455926950</v>
      </c>
      <c r="F182" s="7">
        <v>4.1700000000000001E-2</v>
      </c>
      <c r="G182" s="2"/>
    </row>
    <row r="183" spans="1:7" ht="32.65" customHeight="1" x14ac:dyDescent="0.25">
      <c r="A183" s="5" t="s">
        <v>384</v>
      </c>
      <c r="B183" s="5" t="s">
        <v>385</v>
      </c>
      <c r="C183" s="5" t="s">
        <v>165</v>
      </c>
      <c r="D183" s="6">
        <v>10000000</v>
      </c>
      <c r="E183" s="7">
        <v>1022115000</v>
      </c>
      <c r="F183" s="7">
        <v>9.3600000000000003E-2</v>
      </c>
      <c r="G183" s="2"/>
    </row>
    <row r="184" spans="1:7" ht="32.65" customHeight="1" x14ac:dyDescent="0.25">
      <c r="A184" s="5" t="s">
        <v>386</v>
      </c>
      <c r="B184" s="5" t="s">
        <v>387</v>
      </c>
      <c r="C184" s="5" t="s">
        <v>165</v>
      </c>
      <c r="D184" s="6">
        <v>7500000</v>
      </c>
      <c r="E184" s="7">
        <v>776651250</v>
      </c>
      <c r="F184" s="7">
        <v>7.1099999999999997E-2</v>
      </c>
      <c r="G184" s="2"/>
    </row>
    <row r="185" spans="1:7" ht="32.65" customHeight="1" x14ac:dyDescent="0.25">
      <c r="A185" s="5" t="s">
        <v>388</v>
      </c>
      <c r="B185" s="5" t="s">
        <v>389</v>
      </c>
      <c r="C185" s="5" t="s">
        <v>165</v>
      </c>
      <c r="D185" s="6">
        <v>1500000</v>
      </c>
      <c r="E185" s="7">
        <v>152950950</v>
      </c>
      <c r="F185" s="7">
        <v>1.4E-2</v>
      </c>
      <c r="G185" s="2"/>
    </row>
    <row r="186" spans="1:7" ht="32.65" customHeight="1" x14ac:dyDescent="0.25">
      <c r="A186" s="5" t="s">
        <v>390</v>
      </c>
      <c r="B186" s="5" t="s">
        <v>391</v>
      </c>
      <c r="C186" s="5" t="s">
        <v>165</v>
      </c>
      <c r="D186" s="6">
        <v>4710000</v>
      </c>
      <c r="E186" s="7">
        <v>481835826</v>
      </c>
      <c r="F186" s="7">
        <v>4.41E-2</v>
      </c>
      <c r="G186" s="2"/>
    </row>
    <row r="187" spans="1:7" ht="32.65" customHeight="1" x14ac:dyDescent="0.25">
      <c r="A187" s="5" t="s">
        <v>392</v>
      </c>
      <c r="B187" s="5" t="s">
        <v>393</v>
      </c>
      <c r="C187" s="5" t="s">
        <v>165</v>
      </c>
      <c r="D187" s="6">
        <v>3670700</v>
      </c>
      <c r="E187" s="7">
        <v>372419311.11000001</v>
      </c>
      <c r="F187" s="7">
        <v>3.4099999999999998E-2</v>
      </c>
      <c r="G187" s="2"/>
    </row>
    <row r="188" spans="1:7" ht="32.65" customHeight="1" x14ac:dyDescent="0.25">
      <c r="A188" s="5" t="s">
        <v>394</v>
      </c>
      <c r="B188" s="5" t="s">
        <v>395</v>
      </c>
      <c r="C188" s="5" t="s">
        <v>165</v>
      </c>
      <c r="D188" s="6">
        <v>9000000</v>
      </c>
      <c r="E188" s="7">
        <v>922806900</v>
      </c>
      <c r="F188" s="7">
        <v>8.4500000000000006E-2</v>
      </c>
      <c r="G188" s="2"/>
    </row>
    <row r="189" spans="1:7" ht="32.65" customHeight="1" x14ac:dyDescent="0.25">
      <c r="A189" s="5" t="s">
        <v>396</v>
      </c>
      <c r="B189" s="5" t="s">
        <v>397</v>
      </c>
      <c r="C189" s="5" t="s">
        <v>165</v>
      </c>
      <c r="D189" s="6">
        <v>3000000</v>
      </c>
      <c r="E189" s="7">
        <v>306709500</v>
      </c>
      <c r="F189" s="7">
        <v>2.81E-2</v>
      </c>
      <c r="G189" s="2"/>
    </row>
    <row r="190" spans="1:7" ht="32.65" customHeight="1" x14ac:dyDescent="0.25">
      <c r="A190" s="5" t="s">
        <v>398</v>
      </c>
      <c r="B190" s="5" t="s">
        <v>399</v>
      </c>
      <c r="C190" s="5" t="s">
        <v>165</v>
      </c>
      <c r="D190" s="6">
        <v>7500000</v>
      </c>
      <c r="E190" s="7">
        <v>769471500</v>
      </c>
      <c r="F190" s="7">
        <v>7.0400000000000004E-2</v>
      </c>
      <c r="G190" s="2"/>
    </row>
    <row r="191" spans="1:7" ht="32.65" customHeight="1" x14ac:dyDescent="0.25">
      <c r="A191" s="5" t="s">
        <v>400</v>
      </c>
      <c r="B191" s="5" t="s">
        <v>401</v>
      </c>
      <c r="C191" s="5" t="s">
        <v>165</v>
      </c>
      <c r="D191" s="6">
        <v>4000000</v>
      </c>
      <c r="E191" s="7">
        <v>409706400</v>
      </c>
      <c r="F191" s="7">
        <v>3.7499999999999999E-2</v>
      </c>
      <c r="G191" s="2"/>
    </row>
    <row r="192" spans="1:7" ht="32.65" customHeight="1" x14ac:dyDescent="0.25">
      <c r="A192" s="5" t="s">
        <v>402</v>
      </c>
      <c r="B192" s="5" t="s">
        <v>403</v>
      </c>
      <c r="C192" s="5" t="s">
        <v>165</v>
      </c>
      <c r="D192" s="6">
        <v>5000000</v>
      </c>
      <c r="E192" s="7">
        <v>513631500</v>
      </c>
      <c r="F192" s="7">
        <v>4.7E-2</v>
      </c>
      <c r="G192" s="2"/>
    </row>
    <row r="193" spans="1:7" ht="32.65" customHeight="1" x14ac:dyDescent="0.25">
      <c r="A193" s="5" t="s">
        <v>404</v>
      </c>
      <c r="B193" s="5" t="s">
        <v>405</v>
      </c>
      <c r="C193" s="5" t="s">
        <v>165</v>
      </c>
      <c r="D193" s="6">
        <v>15533500</v>
      </c>
      <c r="E193" s="7">
        <v>1598240261.6500001</v>
      </c>
      <c r="F193" s="7">
        <v>0.14630000000000001</v>
      </c>
      <c r="G193" s="2"/>
    </row>
    <row r="194" spans="1:7" ht="32.65" customHeight="1" x14ac:dyDescent="0.25">
      <c r="A194" s="5" t="s">
        <v>406</v>
      </c>
      <c r="B194" s="5" t="s">
        <v>407</v>
      </c>
      <c r="C194" s="5" t="s">
        <v>165</v>
      </c>
      <c r="D194" s="6">
        <v>3000000</v>
      </c>
      <c r="E194" s="7">
        <v>308685300</v>
      </c>
      <c r="F194" s="7">
        <v>2.8299999999999999E-2</v>
      </c>
      <c r="G194" s="2"/>
    </row>
    <row r="195" spans="1:7" ht="32.65" customHeight="1" x14ac:dyDescent="0.25">
      <c r="A195" s="5" t="s">
        <v>408</v>
      </c>
      <c r="B195" s="5" t="s">
        <v>409</v>
      </c>
      <c r="C195" s="5" t="s">
        <v>165</v>
      </c>
      <c r="D195" s="6">
        <v>10819100</v>
      </c>
      <c r="E195" s="7">
        <v>1112426353.46</v>
      </c>
      <c r="F195" s="7">
        <v>0.1018</v>
      </c>
      <c r="G195" s="2"/>
    </row>
    <row r="196" spans="1:7" ht="23.45" customHeight="1" x14ac:dyDescent="0.25">
      <c r="A196" s="5" t="s">
        <v>410</v>
      </c>
      <c r="B196" s="5" t="s">
        <v>411</v>
      </c>
      <c r="C196" s="5" t="s">
        <v>42</v>
      </c>
      <c r="D196" s="6">
        <v>15000000</v>
      </c>
      <c r="E196" s="7">
        <v>1417968000</v>
      </c>
      <c r="F196" s="7">
        <v>0.1298</v>
      </c>
      <c r="G196" s="2"/>
    </row>
    <row r="197" spans="1:7" ht="32.65" customHeight="1" x14ac:dyDescent="0.25">
      <c r="A197" s="5" t="s">
        <v>412</v>
      </c>
      <c r="B197" s="5" t="s">
        <v>413</v>
      </c>
      <c r="C197" s="5" t="s">
        <v>414</v>
      </c>
      <c r="D197" s="6">
        <v>9000000</v>
      </c>
      <c r="E197" s="7">
        <v>857423700</v>
      </c>
      <c r="F197" s="7">
        <v>7.85E-2</v>
      </c>
      <c r="G197" s="2"/>
    </row>
    <row r="198" spans="1:7" ht="32.65" customHeight="1" x14ac:dyDescent="0.25">
      <c r="A198" s="5" t="s">
        <v>415</v>
      </c>
      <c r="B198" s="5" t="s">
        <v>416</v>
      </c>
      <c r="C198" s="5" t="s">
        <v>140</v>
      </c>
      <c r="D198" s="6">
        <v>10000000</v>
      </c>
      <c r="E198" s="7">
        <v>961095000</v>
      </c>
      <c r="F198" s="7">
        <v>8.7999999999999995E-2</v>
      </c>
      <c r="G198" s="2"/>
    </row>
    <row r="199" spans="1:7" ht="23.45" customHeight="1" x14ac:dyDescent="0.25">
      <c r="A199" s="5" t="s">
        <v>417</v>
      </c>
      <c r="B199" s="5" t="s">
        <v>418</v>
      </c>
      <c r="C199" s="5" t="s">
        <v>140</v>
      </c>
      <c r="D199" s="6">
        <v>5000000</v>
      </c>
      <c r="E199" s="7">
        <v>480243000</v>
      </c>
      <c r="F199" s="7">
        <v>4.3999999999999997E-2</v>
      </c>
      <c r="G199" s="2"/>
    </row>
    <row r="200" spans="1:7" ht="23.45" customHeight="1" x14ac:dyDescent="0.25">
      <c r="A200" s="5" t="s">
        <v>419</v>
      </c>
      <c r="B200" s="5" t="s">
        <v>420</v>
      </c>
      <c r="C200" s="5" t="s">
        <v>140</v>
      </c>
      <c r="D200" s="6">
        <v>5000000</v>
      </c>
      <c r="E200" s="7">
        <v>485550500</v>
      </c>
      <c r="F200" s="7">
        <v>4.4499999999999998E-2</v>
      </c>
      <c r="G200" s="2"/>
    </row>
    <row r="201" spans="1:7" ht="32.65" customHeight="1" x14ac:dyDescent="0.25">
      <c r="A201" s="5" t="s">
        <v>421</v>
      </c>
      <c r="B201" s="5" t="s">
        <v>422</v>
      </c>
      <c r="C201" s="5" t="s">
        <v>414</v>
      </c>
      <c r="D201" s="6">
        <v>5500000</v>
      </c>
      <c r="E201" s="7">
        <v>534551600</v>
      </c>
      <c r="F201" s="7">
        <v>4.8899999999999999E-2</v>
      </c>
      <c r="G201" s="2"/>
    </row>
    <row r="202" spans="1:7" ht="32.65" customHeight="1" x14ac:dyDescent="0.25">
      <c r="A202" s="5" t="s">
        <v>423</v>
      </c>
      <c r="B202" s="5" t="s">
        <v>424</v>
      </c>
      <c r="C202" s="5" t="s">
        <v>414</v>
      </c>
      <c r="D202" s="6">
        <v>12500000</v>
      </c>
      <c r="E202" s="7">
        <v>1248585000</v>
      </c>
      <c r="F202" s="7">
        <v>0.1143</v>
      </c>
      <c r="G202" s="2"/>
    </row>
    <row r="203" spans="1:7" ht="23.45" customHeight="1" x14ac:dyDescent="0.25">
      <c r="A203" s="5" t="s">
        <v>425</v>
      </c>
      <c r="B203" s="5" t="s">
        <v>426</v>
      </c>
      <c r="C203" s="5" t="s">
        <v>140</v>
      </c>
      <c r="D203" s="6">
        <v>10000000</v>
      </c>
      <c r="E203" s="7">
        <v>1016144000</v>
      </c>
      <c r="F203" s="7">
        <v>9.2999999999999999E-2</v>
      </c>
      <c r="G203" s="2"/>
    </row>
    <row r="204" spans="1:7" ht="23.45" customHeight="1" x14ac:dyDescent="0.25">
      <c r="A204" s="5" t="s">
        <v>427</v>
      </c>
      <c r="B204" s="5" t="s">
        <v>428</v>
      </c>
      <c r="C204" s="5" t="s">
        <v>140</v>
      </c>
      <c r="D204" s="6">
        <v>14000000</v>
      </c>
      <c r="E204" s="7">
        <v>1433579000</v>
      </c>
      <c r="F204" s="7">
        <v>0.13120000000000001</v>
      </c>
      <c r="G204" s="2"/>
    </row>
    <row r="205" spans="1:7" ht="32.65" customHeight="1" x14ac:dyDescent="0.25">
      <c r="A205" s="5" t="s">
        <v>429</v>
      </c>
      <c r="B205" s="5" t="s">
        <v>430</v>
      </c>
      <c r="C205" s="5" t="s">
        <v>165</v>
      </c>
      <c r="D205" s="6">
        <v>1751700</v>
      </c>
      <c r="E205" s="7">
        <v>186261589.22999999</v>
      </c>
      <c r="F205" s="7">
        <v>1.7100000000000001E-2</v>
      </c>
      <c r="G205" s="2"/>
    </row>
    <row r="206" spans="1:7" ht="32.65" customHeight="1" x14ac:dyDescent="0.25">
      <c r="A206" s="5" t="s">
        <v>431</v>
      </c>
      <c r="B206" s="5" t="s">
        <v>432</v>
      </c>
      <c r="C206" s="5" t="s">
        <v>165</v>
      </c>
      <c r="D206" s="6">
        <v>52500000</v>
      </c>
      <c r="E206" s="7">
        <v>4980465000</v>
      </c>
      <c r="F206" s="7">
        <v>0.45600000000000002</v>
      </c>
      <c r="G206" s="2"/>
    </row>
    <row r="207" spans="1:7" ht="32.65" customHeight="1" x14ac:dyDescent="0.25">
      <c r="A207" s="5" t="s">
        <v>433</v>
      </c>
      <c r="B207" s="5" t="s">
        <v>434</v>
      </c>
      <c r="C207" s="5" t="s">
        <v>165</v>
      </c>
      <c r="D207" s="6">
        <v>257000000</v>
      </c>
      <c r="E207" s="7">
        <v>24080848600</v>
      </c>
      <c r="F207" s="7">
        <v>2.2046000000000001</v>
      </c>
      <c r="G207" s="2"/>
    </row>
    <row r="208" spans="1:7" ht="32.65" customHeight="1" x14ac:dyDescent="0.25">
      <c r="A208" s="5" t="s">
        <v>435</v>
      </c>
      <c r="B208" s="5" t="s">
        <v>436</v>
      </c>
      <c r="C208" s="5" t="s">
        <v>165</v>
      </c>
      <c r="D208" s="6">
        <v>193000000</v>
      </c>
      <c r="E208" s="7">
        <v>18076322100</v>
      </c>
      <c r="F208" s="7">
        <v>1.6549</v>
      </c>
      <c r="G208" s="2"/>
    </row>
    <row r="209" spans="1:7" ht="32.65" customHeight="1" x14ac:dyDescent="0.25">
      <c r="A209" s="5" t="s">
        <v>437</v>
      </c>
      <c r="B209" s="5" t="s">
        <v>438</v>
      </c>
      <c r="C209" s="5" t="s">
        <v>165</v>
      </c>
      <c r="D209" s="6">
        <v>15700</v>
      </c>
      <c r="E209" s="7">
        <v>1624340.84</v>
      </c>
      <c r="F209" s="7">
        <v>1E-4</v>
      </c>
      <c r="G209" s="2"/>
    </row>
    <row r="210" spans="1:7" ht="32.65" customHeight="1" x14ac:dyDescent="0.25">
      <c r="A210" s="5" t="s">
        <v>439</v>
      </c>
      <c r="B210" s="5" t="s">
        <v>440</v>
      </c>
      <c r="C210" s="5" t="s">
        <v>165</v>
      </c>
      <c r="D210" s="6">
        <v>5894700</v>
      </c>
      <c r="E210" s="7">
        <v>610980939.24000001</v>
      </c>
      <c r="F210" s="7">
        <v>5.5899999999999998E-2</v>
      </c>
      <c r="G210" s="2"/>
    </row>
    <row r="211" spans="1:7" ht="32.65" customHeight="1" x14ac:dyDescent="0.25">
      <c r="A211" s="5" t="s">
        <v>441</v>
      </c>
      <c r="B211" s="5" t="s">
        <v>442</v>
      </c>
      <c r="C211" s="5" t="s">
        <v>165</v>
      </c>
      <c r="D211" s="6">
        <v>75744100</v>
      </c>
      <c r="E211" s="7">
        <v>8556091408.0500002</v>
      </c>
      <c r="F211" s="7">
        <v>0.7833</v>
      </c>
      <c r="G211" s="2"/>
    </row>
    <row r="212" spans="1:7" ht="32.65" customHeight="1" x14ac:dyDescent="0.25">
      <c r="A212" s="5" t="s">
        <v>443</v>
      </c>
      <c r="B212" s="5" t="s">
        <v>444</v>
      </c>
      <c r="C212" s="5" t="s">
        <v>165</v>
      </c>
      <c r="D212" s="6">
        <v>48215000</v>
      </c>
      <c r="E212" s="7">
        <v>5194385167</v>
      </c>
      <c r="F212" s="7">
        <v>0.47549999999999998</v>
      </c>
      <c r="G212" s="2"/>
    </row>
    <row r="213" spans="1:7" ht="32.65" customHeight="1" x14ac:dyDescent="0.25">
      <c r="A213" s="5" t="s">
        <v>445</v>
      </c>
      <c r="B213" s="5" t="s">
        <v>446</v>
      </c>
      <c r="C213" s="5" t="s">
        <v>165</v>
      </c>
      <c r="D213" s="6">
        <v>22320000</v>
      </c>
      <c r="E213" s="7">
        <v>2351601720</v>
      </c>
      <c r="F213" s="7">
        <v>0.21529999999999999</v>
      </c>
      <c r="G213" s="2"/>
    </row>
    <row r="214" spans="1:7" ht="32.65" customHeight="1" x14ac:dyDescent="0.25">
      <c r="A214" s="5" t="s">
        <v>447</v>
      </c>
      <c r="B214" s="5" t="s">
        <v>448</v>
      </c>
      <c r="C214" s="5" t="s">
        <v>165</v>
      </c>
      <c r="D214" s="6">
        <v>77798300</v>
      </c>
      <c r="E214" s="7">
        <v>9149118979.1499996</v>
      </c>
      <c r="F214" s="7">
        <v>0.83760000000000001</v>
      </c>
      <c r="G214" s="2"/>
    </row>
    <row r="215" spans="1:7" ht="32.65" customHeight="1" x14ac:dyDescent="0.25">
      <c r="A215" s="5" t="s">
        <v>449</v>
      </c>
      <c r="B215" s="5" t="s">
        <v>450</v>
      </c>
      <c r="C215" s="5" t="s">
        <v>165</v>
      </c>
      <c r="D215" s="6">
        <v>28861900</v>
      </c>
      <c r="E215" s="7">
        <v>3168164990.6199999</v>
      </c>
      <c r="F215" s="7">
        <v>0.28999999999999998</v>
      </c>
      <c r="G215" s="2"/>
    </row>
    <row r="216" spans="1:7" ht="32.65" customHeight="1" x14ac:dyDescent="0.25">
      <c r="A216" s="5" t="s">
        <v>451</v>
      </c>
      <c r="B216" s="5" t="s">
        <v>452</v>
      </c>
      <c r="C216" s="5" t="s">
        <v>165</v>
      </c>
      <c r="D216" s="6">
        <v>53457000</v>
      </c>
      <c r="E216" s="7">
        <v>5917374503.6999998</v>
      </c>
      <c r="F216" s="7">
        <v>0.54169999999999996</v>
      </c>
      <c r="G216" s="2"/>
    </row>
    <row r="217" spans="1:7" ht="32.65" customHeight="1" x14ac:dyDescent="0.25">
      <c r="A217" s="5" t="s">
        <v>453</v>
      </c>
      <c r="B217" s="5" t="s">
        <v>454</v>
      </c>
      <c r="C217" s="5" t="s">
        <v>165</v>
      </c>
      <c r="D217" s="6">
        <v>82996700</v>
      </c>
      <c r="E217" s="7">
        <v>10182416940.82</v>
      </c>
      <c r="F217" s="7">
        <v>0.93220000000000003</v>
      </c>
      <c r="G217" s="2"/>
    </row>
    <row r="218" spans="1:7" ht="14.45" customHeight="1" x14ac:dyDescent="0.25">
      <c r="A218" s="5" t="s">
        <v>455</v>
      </c>
      <c r="B218" s="5" t="s">
        <v>456</v>
      </c>
      <c r="C218" s="5" t="s">
        <v>414</v>
      </c>
      <c r="D218" s="6">
        <v>19000000</v>
      </c>
      <c r="E218" s="7">
        <v>1901149500</v>
      </c>
      <c r="F218" s="7">
        <v>0.17399999999999999</v>
      </c>
      <c r="G218" s="2"/>
    </row>
    <row r="219" spans="1:7" ht="32.65" customHeight="1" x14ac:dyDescent="0.25">
      <c r="A219" s="5" t="s">
        <v>457</v>
      </c>
      <c r="B219" s="5" t="s">
        <v>458</v>
      </c>
      <c r="C219" s="5" t="s">
        <v>165</v>
      </c>
      <c r="D219" s="6">
        <v>7703600</v>
      </c>
      <c r="E219" s="7">
        <v>790222962.24000001</v>
      </c>
      <c r="F219" s="7">
        <v>7.2300000000000003E-2</v>
      </c>
      <c r="G219" s="2"/>
    </row>
    <row r="220" spans="1:7" ht="32.65" customHeight="1" x14ac:dyDescent="0.25">
      <c r="A220" s="5" t="s">
        <v>459</v>
      </c>
      <c r="B220" s="5" t="s">
        <v>460</v>
      </c>
      <c r="C220" s="5" t="s">
        <v>165</v>
      </c>
      <c r="D220" s="6">
        <v>2500000</v>
      </c>
      <c r="E220" s="7">
        <v>257034000</v>
      </c>
      <c r="F220" s="7">
        <v>2.35E-2</v>
      </c>
      <c r="G220" s="2"/>
    </row>
    <row r="221" spans="1:7" ht="32.65" customHeight="1" x14ac:dyDescent="0.25">
      <c r="A221" s="5" t="s">
        <v>461</v>
      </c>
      <c r="B221" s="5" t="s">
        <v>462</v>
      </c>
      <c r="C221" s="5" t="s">
        <v>165</v>
      </c>
      <c r="D221" s="6">
        <v>10000000</v>
      </c>
      <c r="E221" s="7">
        <v>1026908000</v>
      </c>
      <c r="F221" s="7">
        <v>9.4E-2</v>
      </c>
      <c r="G221" s="2"/>
    </row>
    <row r="222" spans="1:7" ht="32.65" customHeight="1" x14ac:dyDescent="0.25">
      <c r="A222" s="5" t="s">
        <v>463</v>
      </c>
      <c r="B222" s="5" t="s">
        <v>464</v>
      </c>
      <c r="C222" s="5" t="s">
        <v>165</v>
      </c>
      <c r="D222" s="6">
        <v>5000000</v>
      </c>
      <c r="E222" s="7">
        <v>517238000</v>
      </c>
      <c r="F222" s="7">
        <v>4.7399999999999998E-2</v>
      </c>
      <c r="G222" s="2"/>
    </row>
    <row r="223" spans="1:7" ht="32.65" customHeight="1" x14ac:dyDescent="0.25">
      <c r="A223" s="5" t="s">
        <v>465</v>
      </c>
      <c r="B223" s="5" t="s">
        <v>466</v>
      </c>
      <c r="C223" s="5" t="s">
        <v>165</v>
      </c>
      <c r="D223" s="6">
        <v>10000000</v>
      </c>
      <c r="E223" s="7">
        <v>1024868000</v>
      </c>
      <c r="F223" s="7">
        <v>9.3799999999999994E-2</v>
      </c>
      <c r="G223" s="2"/>
    </row>
    <row r="224" spans="1:7" ht="32.65" customHeight="1" x14ac:dyDescent="0.25">
      <c r="A224" s="5" t="s">
        <v>467</v>
      </c>
      <c r="B224" s="5" t="s">
        <v>468</v>
      </c>
      <c r="C224" s="5" t="s">
        <v>165</v>
      </c>
      <c r="D224" s="6">
        <v>5000000</v>
      </c>
      <c r="E224" s="7">
        <v>519822500</v>
      </c>
      <c r="F224" s="7">
        <v>4.7600000000000003E-2</v>
      </c>
      <c r="G224" s="2"/>
    </row>
    <row r="225" spans="1:7" ht="32.65" customHeight="1" x14ac:dyDescent="0.25">
      <c r="A225" s="5" t="s">
        <v>469</v>
      </c>
      <c r="B225" s="5" t="s">
        <v>470</v>
      </c>
      <c r="C225" s="5" t="s">
        <v>165</v>
      </c>
      <c r="D225" s="6">
        <v>1855000</v>
      </c>
      <c r="E225" s="7">
        <v>188202735</v>
      </c>
      <c r="F225" s="7">
        <v>1.72E-2</v>
      </c>
      <c r="G225" s="2"/>
    </row>
    <row r="226" spans="1:7" ht="32.65" customHeight="1" x14ac:dyDescent="0.25">
      <c r="A226" s="5" t="s">
        <v>471</v>
      </c>
      <c r="B226" s="5" t="s">
        <v>472</v>
      </c>
      <c r="C226" s="5" t="s">
        <v>165</v>
      </c>
      <c r="D226" s="6">
        <v>4000000</v>
      </c>
      <c r="E226" s="7">
        <v>412536800</v>
      </c>
      <c r="F226" s="7">
        <v>3.78E-2</v>
      </c>
      <c r="G226" s="2"/>
    </row>
    <row r="227" spans="1:7" ht="32.65" customHeight="1" x14ac:dyDescent="0.25">
      <c r="A227" s="5" t="s">
        <v>473</v>
      </c>
      <c r="B227" s="5" t="s">
        <v>474</v>
      </c>
      <c r="C227" s="5" t="s">
        <v>165</v>
      </c>
      <c r="D227" s="6">
        <v>15000000</v>
      </c>
      <c r="E227" s="7">
        <v>1550457000</v>
      </c>
      <c r="F227" s="7">
        <v>0.1419</v>
      </c>
      <c r="G227" s="2"/>
    </row>
    <row r="228" spans="1:7" ht="32.65" customHeight="1" x14ac:dyDescent="0.25">
      <c r="A228" s="5" t="s">
        <v>475</v>
      </c>
      <c r="B228" s="5" t="s">
        <v>476</v>
      </c>
      <c r="C228" s="5" t="s">
        <v>165</v>
      </c>
      <c r="D228" s="6">
        <v>7000000</v>
      </c>
      <c r="E228" s="7">
        <v>714843500</v>
      </c>
      <c r="F228" s="7">
        <v>6.54E-2</v>
      </c>
      <c r="G228" s="2"/>
    </row>
    <row r="229" spans="1:7" ht="32.65" customHeight="1" x14ac:dyDescent="0.25">
      <c r="A229" s="5" t="s">
        <v>477</v>
      </c>
      <c r="B229" s="5" t="s">
        <v>478</v>
      </c>
      <c r="C229" s="5" t="s">
        <v>165</v>
      </c>
      <c r="D229" s="6">
        <v>2000000</v>
      </c>
      <c r="E229" s="7">
        <v>202659800</v>
      </c>
      <c r="F229" s="7">
        <v>1.8599999999999998E-2</v>
      </c>
      <c r="G229" s="2"/>
    </row>
    <row r="230" spans="1:7" ht="32.65" customHeight="1" x14ac:dyDescent="0.25">
      <c r="A230" s="5" t="s">
        <v>479</v>
      </c>
      <c r="B230" s="5" t="s">
        <v>480</v>
      </c>
      <c r="C230" s="5" t="s">
        <v>165</v>
      </c>
      <c r="D230" s="6">
        <v>2500000</v>
      </c>
      <c r="E230" s="7">
        <v>253312250</v>
      </c>
      <c r="F230" s="7">
        <v>2.3199999999999998E-2</v>
      </c>
      <c r="G230" s="2"/>
    </row>
    <row r="231" spans="1:7" ht="32.65" customHeight="1" x14ac:dyDescent="0.25">
      <c r="A231" s="5" t="s">
        <v>481</v>
      </c>
      <c r="B231" s="5" t="s">
        <v>482</v>
      </c>
      <c r="C231" s="5" t="s">
        <v>165</v>
      </c>
      <c r="D231" s="6">
        <v>8125000</v>
      </c>
      <c r="E231" s="7">
        <v>834328625</v>
      </c>
      <c r="F231" s="7">
        <v>7.6399999999999996E-2</v>
      </c>
      <c r="G231" s="2"/>
    </row>
    <row r="232" spans="1:7" ht="32.65" customHeight="1" x14ac:dyDescent="0.25">
      <c r="A232" s="5" t="s">
        <v>483</v>
      </c>
      <c r="B232" s="5" t="s">
        <v>484</v>
      </c>
      <c r="C232" s="5" t="s">
        <v>165</v>
      </c>
      <c r="D232" s="6">
        <v>15000000</v>
      </c>
      <c r="E232" s="7">
        <v>1562140500</v>
      </c>
      <c r="F232" s="7">
        <v>0.14299999999999999</v>
      </c>
      <c r="G232" s="2"/>
    </row>
    <row r="233" spans="1:7" ht="32.65" customHeight="1" x14ac:dyDescent="0.25">
      <c r="A233" s="5" t="s">
        <v>485</v>
      </c>
      <c r="B233" s="5" t="s">
        <v>486</v>
      </c>
      <c r="C233" s="5" t="s">
        <v>165</v>
      </c>
      <c r="D233" s="6">
        <v>5000000</v>
      </c>
      <c r="E233" s="7">
        <v>511001500</v>
      </c>
      <c r="F233" s="7">
        <v>4.6800000000000001E-2</v>
      </c>
      <c r="G233" s="2"/>
    </row>
    <row r="234" spans="1:7" ht="32.65" customHeight="1" x14ac:dyDescent="0.25">
      <c r="A234" s="5" t="s">
        <v>487</v>
      </c>
      <c r="B234" s="5" t="s">
        <v>488</v>
      </c>
      <c r="C234" s="5" t="s">
        <v>165</v>
      </c>
      <c r="D234" s="6">
        <v>3330100</v>
      </c>
      <c r="E234" s="7">
        <v>345479892.45999998</v>
      </c>
      <c r="F234" s="7">
        <v>3.1600000000000003E-2</v>
      </c>
      <c r="G234" s="2"/>
    </row>
    <row r="235" spans="1:7" ht="32.65" customHeight="1" x14ac:dyDescent="0.25">
      <c r="A235" s="5" t="s">
        <v>489</v>
      </c>
      <c r="B235" s="5" t="s">
        <v>490</v>
      </c>
      <c r="C235" s="5" t="s">
        <v>165</v>
      </c>
      <c r="D235" s="6">
        <v>7500000</v>
      </c>
      <c r="E235" s="7">
        <v>764699250</v>
      </c>
      <c r="F235" s="7">
        <v>7.0000000000000007E-2</v>
      </c>
      <c r="G235" s="2"/>
    </row>
    <row r="236" spans="1:7" ht="32.65" customHeight="1" x14ac:dyDescent="0.25">
      <c r="A236" s="5" t="s">
        <v>491</v>
      </c>
      <c r="B236" s="5" t="s">
        <v>492</v>
      </c>
      <c r="C236" s="5" t="s">
        <v>165</v>
      </c>
      <c r="D236" s="6">
        <v>1500000</v>
      </c>
      <c r="E236" s="7">
        <v>152259000</v>
      </c>
      <c r="F236" s="7">
        <v>1.3899999999999999E-2</v>
      </c>
      <c r="G236" s="2"/>
    </row>
    <row r="237" spans="1:7" ht="32.65" customHeight="1" x14ac:dyDescent="0.25">
      <c r="A237" s="5" t="s">
        <v>493</v>
      </c>
      <c r="B237" s="5" t="s">
        <v>494</v>
      </c>
      <c r="C237" s="5" t="s">
        <v>165</v>
      </c>
      <c r="D237" s="6">
        <v>1386700</v>
      </c>
      <c r="E237" s="7">
        <v>140366766.12</v>
      </c>
      <c r="F237" s="7">
        <v>1.29E-2</v>
      </c>
      <c r="G237" s="2"/>
    </row>
    <row r="238" spans="1:7" ht="32.65" customHeight="1" x14ac:dyDescent="0.25">
      <c r="A238" s="5" t="s">
        <v>495</v>
      </c>
      <c r="B238" s="5" t="s">
        <v>496</v>
      </c>
      <c r="C238" s="5" t="s">
        <v>165</v>
      </c>
      <c r="D238" s="6">
        <v>1157600</v>
      </c>
      <c r="E238" s="7">
        <v>117046093.59999999</v>
      </c>
      <c r="F238" s="7">
        <v>1.0699999999999999E-2</v>
      </c>
      <c r="G238" s="2"/>
    </row>
    <row r="239" spans="1:7" ht="32.65" customHeight="1" x14ac:dyDescent="0.25">
      <c r="A239" s="5" t="s">
        <v>497</v>
      </c>
      <c r="B239" s="5" t="s">
        <v>498</v>
      </c>
      <c r="C239" s="5" t="s">
        <v>165</v>
      </c>
      <c r="D239" s="6">
        <v>500000</v>
      </c>
      <c r="E239" s="7">
        <v>50766550</v>
      </c>
      <c r="F239" s="7">
        <v>4.5999999999999999E-3</v>
      </c>
      <c r="G239" s="2"/>
    </row>
    <row r="240" spans="1:7" ht="32.65" customHeight="1" x14ac:dyDescent="0.25">
      <c r="A240" s="5" t="s">
        <v>499</v>
      </c>
      <c r="B240" s="5" t="s">
        <v>500</v>
      </c>
      <c r="C240" s="5" t="s">
        <v>165</v>
      </c>
      <c r="D240" s="6">
        <v>4289400</v>
      </c>
      <c r="E240" s="7">
        <v>437188516.19999999</v>
      </c>
      <c r="F240" s="7">
        <v>0.04</v>
      </c>
      <c r="G240" s="2"/>
    </row>
    <row r="241" spans="1:7" ht="32.65" customHeight="1" x14ac:dyDescent="0.25">
      <c r="A241" s="5" t="s">
        <v>501</v>
      </c>
      <c r="B241" s="5" t="s">
        <v>502</v>
      </c>
      <c r="C241" s="5" t="s">
        <v>165</v>
      </c>
      <c r="D241" s="6">
        <v>2500000</v>
      </c>
      <c r="E241" s="7">
        <v>254926750</v>
      </c>
      <c r="F241" s="7">
        <v>2.3300000000000001E-2</v>
      </c>
      <c r="G241" s="2"/>
    </row>
    <row r="242" spans="1:7" ht="32.65" customHeight="1" x14ac:dyDescent="0.25">
      <c r="A242" s="5" t="s">
        <v>503</v>
      </c>
      <c r="B242" s="5" t="s">
        <v>504</v>
      </c>
      <c r="C242" s="5" t="s">
        <v>165</v>
      </c>
      <c r="D242" s="6">
        <v>1000000</v>
      </c>
      <c r="E242" s="7">
        <v>101578600</v>
      </c>
      <c r="F242" s="7">
        <v>9.2999999999999992E-3</v>
      </c>
      <c r="G242" s="2"/>
    </row>
    <row r="243" spans="1:7" ht="32.65" customHeight="1" x14ac:dyDescent="0.25">
      <c r="A243" s="5" t="s">
        <v>505</v>
      </c>
      <c r="B243" s="5" t="s">
        <v>506</v>
      </c>
      <c r="C243" s="5" t="s">
        <v>165</v>
      </c>
      <c r="D243" s="6">
        <v>1000000</v>
      </c>
      <c r="E243" s="7">
        <v>103097300</v>
      </c>
      <c r="F243" s="7">
        <v>9.4000000000000004E-3</v>
      </c>
      <c r="G243" s="2"/>
    </row>
    <row r="244" spans="1:7" ht="32.65" customHeight="1" x14ac:dyDescent="0.25">
      <c r="A244" s="5" t="s">
        <v>507</v>
      </c>
      <c r="B244" s="5" t="s">
        <v>508</v>
      </c>
      <c r="C244" s="5" t="s">
        <v>165</v>
      </c>
      <c r="D244" s="6">
        <v>10000000</v>
      </c>
      <c r="E244" s="7">
        <v>1026648000</v>
      </c>
      <c r="F244" s="7">
        <v>9.4E-2</v>
      </c>
      <c r="G244" s="2"/>
    </row>
    <row r="245" spans="1:7" ht="32.65" customHeight="1" x14ac:dyDescent="0.25">
      <c r="A245" s="5" t="s">
        <v>509</v>
      </c>
      <c r="B245" s="5" t="s">
        <v>510</v>
      </c>
      <c r="C245" s="5" t="s">
        <v>165</v>
      </c>
      <c r="D245" s="6">
        <v>41500</v>
      </c>
      <c r="E245" s="7">
        <v>4190333.85</v>
      </c>
      <c r="F245" s="7">
        <v>4.0000000000000002E-4</v>
      </c>
      <c r="G245" s="2"/>
    </row>
    <row r="246" spans="1:7" ht="32.65" customHeight="1" x14ac:dyDescent="0.25">
      <c r="A246" s="5" t="s">
        <v>511</v>
      </c>
      <c r="B246" s="5" t="s">
        <v>512</v>
      </c>
      <c r="C246" s="5" t="s">
        <v>165</v>
      </c>
      <c r="D246" s="6">
        <v>10000000</v>
      </c>
      <c r="E246" s="7">
        <v>1024045000</v>
      </c>
      <c r="F246" s="7">
        <v>9.3799999999999994E-2</v>
      </c>
      <c r="G246" s="2"/>
    </row>
    <row r="247" spans="1:7" ht="32.65" customHeight="1" x14ac:dyDescent="0.25">
      <c r="A247" s="5" t="s">
        <v>513</v>
      </c>
      <c r="B247" s="5" t="s">
        <v>514</v>
      </c>
      <c r="C247" s="5" t="s">
        <v>165</v>
      </c>
      <c r="D247" s="6">
        <v>3000000</v>
      </c>
      <c r="E247" s="7">
        <v>307666500</v>
      </c>
      <c r="F247" s="7">
        <v>2.8199999999999999E-2</v>
      </c>
      <c r="G247" s="2"/>
    </row>
    <row r="248" spans="1:7" ht="32.65" customHeight="1" x14ac:dyDescent="0.25">
      <c r="A248" s="5" t="s">
        <v>515</v>
      </c>
      <c r="B248" s="5" t="s">
        <v>516</v>
      </c>
      <c r="C248" s="5" t="s">
        <v>165</v>
      </c>
      <c r="D248" s="6">
        <v>5000000</v>
      </c>
      <c r="E248" s="7">
        <v>520979500</v>
      </c>
      <c r="F248" s="7">
        <v>4.7699999999999999E-2</v>
      </c>
      <c r="G248" s="2"/>
    </row>
    <row r="249" spans="1:7" ht="32.65" customHeight="1" x14ac:dyDescent="0.25">
      <c r="A249" s="5" t="s">
        <v>517</v>
      </c>
      <c r="B249" s="5" t="s">
        <v>518</v>
      </c>
      <c r="C249" s="5" t="s">
        <v>165</v>
      </c>
      <c r="D249" s="6">
        <v>55000</v>
      </c>
      <c r="E249" s="7">
        <v>5571252.5</v>
      </c>
      <c r="F249" s="7">
        <v>5.0000000000000001E-4</v>
      </c>
      <c r="G249" s="2"/>
    </row>
    <row r="250" spans="1:7" ht="32.65" customHeight="1" x14ac:dyDescent="0.25">
      <c r="A250" s="5" t="s">
        <v>519</v>
      </c>
      <c r="B250" s="5" t="s">
        <v>520</v>
      </c>
      <c r="C250" s="5" t="s">
        <v>165</v>
      </c>
      <c r="D250" s="6">
        <v>6000000</v>
      </c>
      <c r="E250" s="7">
        <v>616139400</v>
      </c>
      <c r="F250" s="7">
        <v>5.6399999999999999E-2</v>
      </c>
      <c r="G250" s="2"/>
    </row>
    <row r="251" spans="1:7" ht="32.65" customHeight="1" x14ac:dyDescent="0.25">
      <c r="A251" s="5" t="s">
        <v>521</v>
      </c>
      <c r="B251" s="5" t="s">
        <v>522</v>
      </c>
      <c r="C251" s="5" t="s">
        <v>165</v>
      </c>
      <c r="D251" s="6">
        <v>1000000</v>
      </c>
      <c r="E251" s="7">
        <v>99547900</v>
      </c>
      <c r="F251" s="7">
        <v>9.1000000000000004E-3</v>
      </c>
      <c r="G251" s="2"/>
    </row>
    <row r="252" spans="1:7" ht="14.45" customHeight="1" x14ac:dyDescent="0.25">
      <c r="A252" s="5" t="s">
        <v>523</v>
      </c>
      <c r="B252" s="5" t="s">
        <v>524</v>
      </c>
      <c r="C252" s="5" t="s">
        <v>414</v>
      </c>
      <c r="D252" s="6">
        <v>500000</v>
      </c>
      <c r="E252" s="7">
        <v>51952350</v>
      </c>
      <c r="F252" s="7">
        <v>4.7999999999999996E-3</v>
      </c>
      <c r="G252" s="2"/>
    </row>
    <row r="253" spans="1:7" ht="32.65" customHeight="1" x14ac:dyDescent="0.25">
      <c r="A253" s="5" t="s">
        <v>525</v>
      </c>
      <c r="B253" s="5" t="s">
        <v>526</v>
      </c>
      <c r="C253" s="5" t="s">
        <v>165</v>
      </c>
      <c r="D253" s="6">
        <v>205000</v>
      </c>
      <c r="E253" s="7">
        <v>20739829.5</v>
      </c>
      <c r="F253" s="7">
        <v>1.9E-3</v>
      </c>
      <c r="G253" s="2"/>
    </row>
    <row r="254" spans="1:7" ht="32.65" customHeight="1" x14ac:dyDescent="0.25">
      <c r="A254" s="5" t="s">
        <v>527</v>
      </c>
      <c r="B254" s="5" t="s">
        <v>528</v>
      </c>
      <c r="C254" s="5" t="s">
        <v>165</v>
      </c>
      <c r="D254" s="6">
        <v>500000</v>
      </c>
      <c r="E254" s="7">
        <v>50560100</v>
      </c>
      <c r="F254" s="7">
        <v>4.5999999999999999E-3</v>
      </c>
      <c r="G254" s="2"/>
    </row>
    <row r="255" spans="1:7" ht="32.65" customHeight="1" x14ac:dyDescent="0.25">
      <c r="A255" s="5" t="s">
        <v>529</v>
      </c>
      <c r="B255" s="5" t="s">
        <v>530</v>
      </c>
      <c r="C255" s="5" t="s">
        <v>165</v>
      </c>
      <c r="D255" s="6">
        <v>2117000</v>
      </c>
      <c r="E255" s="7">
        <v>214274907.09999999</v>
      </c>
      <c r="F255" s="7">
        <v>1.9599999999999999E-2</v>
      </c>
      <c r="G255" s="2"/>
    </row>
    <row r="256" spans="1:7" ht="32.65" customHeight="1" x14ac:dyDescent="0.25">
      <c r="A256" s="5" t="s">
        <v>531</v>
      </c>
      <c r="B256" s="5" t="s">
        <v>532</v>
      </c>
      <c r="C256" s="5" t="s">
        <v>165</v>
      </c>
      <c r="D256" s="6">
        <v>1500000</v>
      </c>
      <c r="E256" s="7">
        <v>152249850</v>
      </c>
      <c r="F256" s="7">
        <v>1.3899999999999999E-2</v>
      </c>
      <c r="G256" s="2"/>
    </row>
    <row r="257" spans="1:7" ht="32.65" customHeight="1" x14ac:dyDescent="0.25">
      <c r="A257" s="5" t="s">
        <v>533</v>
      </c>
      <c r="B257" s="5" t="s">
        <v>534</v>
      </c>
      <c r="C257" s="5" t="s">
        <v>165</v>
      </c>
      <c r="D257" s="6">
        <v>3265000</v>
      </c>
      <c r="E257" s="7">
        <v>329590649</v>
      </c>
      <c r="F257" s="7">
        <v>3.0200000000000001E-2</v>
      </c>
      <c r="G257" s="2"/>
    </row>
    <row r="258" spans="1:7" ht="32.65" customHeight="1" x14ac:dyDescent="0.25">
      <c r="A258" s="5" t="s">
        <v>535</v>
      </c>
      <c r="B258" s="5" t="s">
        <v>536</v>
      </c>
      <c r="C258" s="5" t="s">
        <v>165</v>
      </c>
      <c r="D258" s="6">
        <v>500000</v>
      </c>
      <c r="E258" s="7">
        <v>50732100</v>
      </c>
      <c r="F258" s="7">
        <v>4.5999999999999999E-3</v>
      </c>
      <c r="G258" s="2"/>
    </row>
    <row r="259" spans="1:7" ht="32.65" customHeight="1" x14ac:dyDescent="0.25">
      <c r="A259" s="5" t="s">
        <v>537</v>
      </c>
      <c r="B259" s="5" t="s">
        <v>538</v>
      </c>
      <c r="C259" s="5" t="s">
        <v>165</v>
      </c>
      <c r="D259" s="6">
        <v>419000</v>
      </c>
      <c r="E259" s="7">
        <v>42369531.399999999</v>
      </c>
      <c r="F259" s="7">
        <v>3.8999999999999998E-3</v>
      </c>
      <c r="G259" s="2"/>
    </row>
    <row r="260" spans="1:7" ht="32.65" customHeight="1" x14ac:dyDescent="0.25">
      <c r="A260" s="5" t="s">
        <v>539</v>
      </c>
      <c r="B260" s="5" t="s">
        <v>540</v>
      </c>
      <c r="C260" s="5" t="s">
        <v>165</v>
      </c>
      <c r="D260" s="6">
        <v>3000000</v>
      </c>
      <c r="E260" s="7">
        <v>302850900</v>
      </c>
      <c r="F260" s="7">
        <v>2.7699999999999999E-2</v>
      </c>
      <c r="G260" s="2"/>
    </row>
    <row r="261" spans="1:7" ht="32.65" customHeight="1" x14ac:dyDescent="0.25">
      <c r="A261" s="5" t="s">
        <v>541</v>
      </c>
      <c r="B261" s="5" t="s">
        <v>542</v>
      </c>
      <c r="C261" s="5" t="s">
        <v>165</v>
      </c>
      <c r="D261" s="6">
        <v>15000000</v>
      </c>
      <c r="E261" s="7">
        <v>1552389000</v>
      </c>
      <c r="F261" s="7">
        <v>0.1421</v>
      </c>
      <c r="G261" s="2"/>
    </row>
    <row r="262" spans="1:7" ht="32.65" customHeight="1" x14ac:dyDescent="0.25">
      <c r="A262" s="5" t="s">
        <v>543</v>
      </c>
      <c r="B262" s="5" t="s">
        <v>544</v>
      </c>
      <c r="C262" s="5" t="s">
        <v>165</v>
      </c>
      <c r="D262" s="6">
        <v>1000000</v>
      </c>
      <c r="E262" s="7">
        <v>101471100</v>
      </c>
      <c r="F262" s="7">
        <v>9.2999999999999992E-3</v>
      </c>
      <c r="G262" s="2"/>
    </row>
    <row r="263" spans="1:7" ht="32.65" customHeight="1" x14ac:dyDescent="0.25">
      <c r="A263" s="5" t="s">
        <v>545</v>
      </c>
      <c r="B263" s="5" t="s">
        <v>546</v>
      </c>
      <c r="C263" s="5" t="s">
        <v>165</v>
      </c>
      <c r="D263" s="6">
        <v>5000000</v>
      </c>
      <c r="E263" s="7">
        <v>515887500</v>
      </c>
      <c r="F263" s="7">
        <v>4.7199999999999999E-2</v>
      </c>
      <c r="G263" s="2"/>
    </row>
    <row r="264" spans="1:7" ht="32.65" customHeight="1" x14ac:dyDescent="0.25">
      <c r="A264" s="5" t="s">
        <v>547</v>
      </c>
      <c r="B264" s="5" t="s">
        <v>548</v>
      </c>
      <c r="C264" s="5" t="s">
        <v>165</v>
      </c>
      <c r="D264" s="6">
        <v>777400</v>
      </c>
      <c r="E264" s="7">
        <v>78562255.980000004</v>
      </c>
      <c r="F264" s="7">
        <v>7.1999999999999998E-3</v>
      </c>
      <c r="G264" s="2"/>
    </row>
    <row r="265" spans="1:7" ht="32.65" customHeight="1" x14ac:dyDescent="0.25">
      <c r="A265" s="5" t="s">
        <v>549</v>
      </c>
      <c r="B265" s="5" t="s">
        <v>550</v>
      </c>
      <c r="C265" s="5" t="s">
        <v>165</v>
      </c>
      <c r="D265" s="6">
        <v>2000000</v>
      </c>
      <c r="E265" s="7">
        <v>202937000</v>
      </c>
      <c r="F265" s="7">
        <v>1.8599999999999998E-2</v>
      </c>
      <c r="G265" s="2"/>
    </row>
    <row r="266" spans="1:7" ht="32.65" customHeight="1" x14ac:dyDescent="0.25">
      <c r="A266" s="5" t="s">
        <v>551</v>
      </c>
      <c r="B266" s="5" t="s">
        <v>552</v>
      </c>
      <c r="C266" s="5" t="s">
        <v>165</v>
      </c>
      <c r="D266" s="6">
        <v>2500000</v>
      </c>
      <c r="E266" s="7">
        <v>261179750</v>
      </c>
      <c r="F266" s="7">
        <v>2.3900000000000001E-2</v>
      </c>
      <c r="G266" s="2"/>
    </row>
    <row r="267" spans="1:7" ht="32.65" customHeight="1" x14ac:dyDescent="0.25">
      <c r="A267" s="5" t="s">
        <v>553</v>
      </c>
      <c r="B267" s="5" t="s">
        <v>554</v>
      </c>
      <c r="C267" s="5" t="s">
        <v>165</v>
      </c>
      <c r="D267" s="6">
        <v>5000000</v>
      </c>
      <c r="E267" s="7">
        <v>517933500</v>
      </c>
      <c r="F267" s="7">
        <v>4.7399999999999998E-2</v>
      </c>
      <c r="G267" s="2"/>
    </row>
    <row r="268" spans="1:7" ht="32.65" customHeight="1" x14ac:dyDescent="0.25">
      <c r="A268" s="5" t="s">
        <v>555</v>
      </c>
      <c r="B268" s="5" t="s">
        <v>556</v>
      </c>
      <c r="C268" s="5" t="s">
        <v>165</v>
      </c>
      <c r="D268" s="6">
        <v>3500000</v>
      </c>
      <c r="E268" s="7">
        <v>352949450</v>
      </c>
      <c r="F268" s="7">
        <v>3.2300000000000002E-2</v>
      </c>
      <c r="G268" s="2"/>
    </row>
    <row r="269" spans="1:7" ht="32.65" customHeight="1" x14ac:dyDescent="0.25">
      <c r="A269" s="5" t="s">
        <v>557</v>
      </c>
      <c r="B269" s="5" t="s">
        <v>558</v>
      </c>
      <c r="C269" s="5" t="s">
        <v>165</v>
      </c>
      <c r="D269" s="6">
        <v>5500000</v>
      </c>
      <c r="E269" s="7">
        <v>570874700</v>
      </c>
      <c r="F269" s="7">
        <v>5.2299999999999999E-2</v>
      </c>
      <c r="G269" s="2"/>
    </row>
    <row r="270" spans="1:7" ht="32.65" customHeight="1" x14ac:dyDescent="0.25">
      <c r="A270" s="5" t="s">
        <v>559</v>
      </c>
      <c r="B270" s="5" t="s">
        <v>560</v>
      </c>
      <c r="C270" s="5" t="s">
        <v>165</v>
      </c>
      <c r="D270" s="6">
        <v>523000</v>
      </c>
      <c r="E270" s="7">
        <v>53122156</v>
      </c>
      <c r="F270" s="7">
        <v>4.8999999999999998E-3</v>
      </c>
      <c r="G270" s="2"/>
    </row>
    <row r="271" spans="1:7" ht="32.65" customHeight="1" x14ac:dyDescent="0.25">
      <c r="A271" s="5" t="s">
        <v>561</v>
      </c>
      <c r="B271" s="5" t="s">
        <v>562</v>
      </c>
      <c r="C271" s="5" t="s">
        <v>165</v>
      </c>
      <c r="D271" s="6">
        <v>5000000</v>
      </c>
      <c r="E271" s="7">
        <v>519888000</v>
      </c>
      <c r="F271" s="7">
        <v>4.7600000000000003E-2</v>
      </c>
      <c r="G271" s="2"/>
    </row>
    <row r="272" spans="1:7" ht="32.65" customHeight="1" x14ac:dyDescent="0.25">
      <c r="A272" s="5" t="s">
        <v>563</v>
      </c>
      <c r="B272" s="5" t="s">
        <v>564</v>
      </c>
      <c r="C272" s="5" t="s">
        <v>165</v>
      </c>
      <c r="D272" s="6">
        <v>5000000</v>
      </c>
      <c r="E272" s="7">
        <v>519344000</v>
      </c>
      <c r="F272" s="7">
        <v>4.7500000000000001E-2</v>
      </c>
      <c r="G272" s="2"/>
    </row>
    <row r="273" spans="1:7" ht="32.65" customHeight="1" x14ac:dyDescent="0.25">
      <c r="A273" s="5" t="s">
        <v>565</v>
      </c>
      <c r="B273" s="5" t="s">
        <v>566</v>
      </c>
      <c r="C273" s="5" t="s">
        <v>165</v>
      </c>
      <c r="D273" s="6">
        <v>8394000</v>
      </c>
      <c r="E273" s="7">
        <v>874669069.79999995</v>
      </c>
      <c r="F273" s="7">
        <v>8.0100000000000005E-2</v>
      </c>
      <c r="G273" s="2"/>
    </row>
    <row r="274" spans="1:7" ht="32.65" customHeight="1" x14ac:dyDescent="0.25">
      <c r="A274" s="5" t="s">
        <v>567</v>
      </c>
      <c r="B274" s="5" t="s">
        <v>568</v>
      </c>
      <c r="C274" s="5" t="s">
        <v>165</v>
      </c>
      <c r="D274" s="6">
        <v>24153800</v>
      </c>
      <c r="E274" s="7">
        <v>2504584814.1599998</v>
      </c>
      <c r="F274" s="7">
        <v>0.2293</v>
      </c>
      <c r="G274" s="2"/>
    </row>
    <row r="275" spans="1:7" ht="32.65" customHeight="1" x14ac:dyDescent="0.25">
      <c r="A275" s="5" t="s">
        <v>569</v>
      </c>
      <c r="B275" s="5" t="s">
        <v>570</v>
      </c>
      <c r="C275" s="5" t="s">
        <v>165</v>
      </c>
      <c r="D275" s="6">
        <v>6170000</v>
      </c>
      <c r="E275" s="7">
        <v>639993122</v>
      </c>
      <c r="F275" s="7">
        <v>5.8599999999999999E-2</v>
      </c>
      <c r="G275" s="2"/>
    </row>
    <row r="276" spans="1:7" ht="32.65" customHeight="1" x14ac:dyDescent="0.25">
      <c r="A276" s="5" t="s">
        <v>571</v>
      </c>
      <c r="B276" s="5" t="s">
        <v>572</v>
      </c>
      <c r="C276" s="5" t="s">
        <v>165</v>
      </c>
      <c r="D276" s="6">
        <v>10000000</v>
      </c>
      <c r="E276" s="7">
        <v>1041312000</v>
      </c>
      <c r="F276" s="7">
        <v>9.5299999999999996E-2</v>
      </c>
      <c r="G276" s="2"/>
    </row>
    <row r="277" spans="1:7" ht="32.65" customHeight="1" x14ac:dyDescent="0.25">
      <c r="A277" s="5" t="s">
        <v>573</v>
      </c>
      <c r="B277" s="5" t="s">
        <v>574</v>
      </c>
      <c r="C277" s="5" t="s">
        <v>165</v>
      </c>
      <c r="D277" s="6">
        <v>4000000</v>
      </c>
      <c r="E277" s="7">
        <v>416212400</v>
      </c>
      <c r="F277" s="7">
        <v>3.8100000000000002E-2</v>
      </c>
      <c r="G277" s="2"/>
    </row>
    <row r="278" spans="1:7" ht="32.65" customHeight="1" x14ac:dyDescent="0.25">
      <c r="A278" s="5" t="s">
        <v>575</v>
      </c>
      <c r="B278" s="5" t="s">
        <v>576</v>
      </c>
      <c r="C278" s="5" t="s">
        <v>165</v>
      </c>
      <c r="D278" s="6">
        <v>250000</v>
      </c>
      <c r="E278" s="7">
        <v>25605925</v>
      </c>
      <c r="F278" s="7">
        <v>2.3E-3</v>
      </c>
      <c r="G278" s="2"/>
    </row>
    <row r="279" spans="1:7" ht="32.65" customHeight="1" x14ac:dyDescent="0.25">
      <c r="A279" s="5" t="s">
        <v>577</v>
      </c>
      <c r="B279" s="5" t="s">
        <v>578</v>
      </c>
      <c r="C279" s="5" t="s">
        <v>165</v>
      </c>
      <c r="D279" s="6">
        <v>5000000</v>
      </c>
      <c r="E279" s="7">
        <v>518624000</v>
      </c>
      <c r="F279" s="7">
        <v>4.7500000000000001E-2</v>
      </c>
      <c r="G279" s="2"/>
    </row>
    <row r="280" spans="1:7" ht="32.65" customHeight="1" x14ac:dyDescent="0.25">
      <c r="A280" s="5" t="s">
        <v>579</v>
      </c>
      <c r="B280" s="5" t="s">
        <v>580</v>
      </c>
      <c r="C280" s="5" t="s">
        <v>165</v>
      </c>
      <c r="D280" s="6">
        <v>140400</v>
      </c>
      <c r="E280" s="7">
        <v>14580975.24</v>
      </c>
      <c r="F280" s="7">
        <v>1.2999999999999999E-3</v>
      </c>
      <c r="G280" s="2"/>
    </row>
    <row r="281" spans="1:7" ht="32.65" customHeight="1" x14ac:dyDescent="0.25">
      <c r="A281" s="5" t="s">
        <v>581</v>
      </c>
      <c r="B281" s="5" t="s">
        <v>582</v>
      </c>
      <c r="C281" s="5" t="s">
        <v>165</v>
      </c>
      <c r="D281" s="6">
        <v>10000000</v>
      </c>
      <c r="E281" s="7">
        <v>1054281000</v>
      </c>
      <c r="F281" s="7">
        <v>9.6500000000000002E-2</v>
      </c>
      <c r="G281" s="2"/>
    </row>
    <row r="282" spans="1:7" ht="32.65" customHeight="1" x14ac:dyDescent="0.25">
      <c r="A282" s="5" t="s">
        <v>583</v>
      </c>
      <c r="B282" s="5" t="s">
        <v>584</v>
      </c>
      <c r="C282" s="5" t="s">
        <v>165</v>
      </c>
      <c r="D282" s="6">
        <v>2250000</v>
      </c>
      <c r="E282" s="7">
        <v>226973025</v>
      </c>
      <c r="F282" s="7">
        <v>2.0799999999999999E-2</v>
      </c>
      <c r="G282" s="2"/>
    </row>
    <row r="283" spans="1:7" ht="32.65" customHeight="1" x14ac:dyDescent="0.25">
      <c r="A283" s="5" t="s">
        <v>585</v>
      </c>
      <c r="B283" s="5" t="s">
        <v>586</v>
      </c>
      <c r="C283" s="5" t="s">
        <v>165</v>
      </c>
      <c r="D283" s="6">
        <v>500000</v>
      </c>
      <c r="E283" s="7">
        <v>50438450</v>
      </c>
      <c r="F283" s="7">
        <v>4.5999999999999999E-3</v>
      </c>
      <c r="G283" s="2"/>
    </row>
    <row r="284" spans="1:7" ht="32.65" customHeight="1" x14ac:dyDescent="0.25">
      <c r="A284" s="5" t="s">
        <v>587</v>
      </c>
      <c r="B284" s="5" t="s">
        <v>588</v>
      </c>
      <c r="C284" s="5" t="s">
        <v>165</v>
      </c>
      <c r="D284" s="6">
        <v>2000000</v>
      </c>
      <c r="E284" s="7">
        <v>201536400</v>
      </c>
      <c r="F284" s="7">
        <v>1.8499999999999999E-2</v>
      </c>
      <c r="G284" s="2"/>
    </row>
    <row r="285" spans="1:7" ht="14.45" customHeight="1" x14ac:dyDescent="0.25">
      <c r="A285" s="5" t="s">
        <v>589</v>
      </c>
      <c r="B285" s="5" t="s">
        <v>590</v>
      </c>
      <c r="C285" s="5" t="s">
        <v>414</v>
      </c>
      <c r="D285" s="6">
        <v>4000000</v>
      </c>
      <c r="E285" s="7">
        <v>419985200</v>
      </c>
      <c r="F285" s="7">
        <v>3.8399999999999997E-2</v>
      </c>
      <c r="G285" s="2"/>
    </row>
    <row r="286" spans="1:7" ht="32.65" customHeight="1" x14ac:dyDescent="0.25">
      <c r="A286" s="5" t="s">
        <v>591</v>
      </c>
      <c r="B286" s="5" t="s">
        <v>592</v>
      </c>
      <c r="C286" s="5" t="s">
        <v>165</v>
      </c>
      <c r="D286" s="6">
        <v>5839900</v>
      </c>
      <c r="E286" s="7">
        <v>557145147.67999995</v>
      </c>
      <c r="F286" s="7">
        <v>5.0999999999999997E-2</v>
      </c>
      <c r="G286" s="2"/>
    </row>
    <row r="287" spans="1:7" ht="32.65" customHeight="1" x14ac:dyDescent="0.25">
      <c r="A287" s="5" t="s">
        <v>593</v>
      </c>
      <c r="B287" s="5" t="s">
        <v>594</v>
      </c>
      <c r="C287" s="5" t="s">
        <v>165</v>
      </c>
      <c r="D287" s="6">
        <v>5000000</v>
      </c>
      <c r="E287" s="7">
        <v>477762500</v>
      </c>
      <c r="F287" s="7">
        <v>4.3700000000000003E-2</v>
      </c>
      <c r="G287" s="2"/>
    </row>
    <row r="288" spans="1:7" ht="32.65" customHeight="1" x14ac:dyDescent="0.25">
      <c r="A288" s="5" t="s">
        <v>595</v>
      </c>
      <c r="B288" s="5" t="s">
        <v>596</v>
      </c>
      <c r="C288" s="5" t="s">
        <v>165</v>
      </c>
      <c r="D288" s="6">
        <v>20000000</v>
      </c>
      <c r="E288" s="7">
        <v>1922494000</v>
      </c>
      <c r="F288" s="7">
        <v>0.17599999999999999</v>
      </c>
      <c r="G288" s="2"/>
    </row>
    <row r="289" spans="1:7" ht="32.65" customHeight="1" x14ac:dyDescent="0.25">
      <c r="A289" s="5" t="s">
        <v>597</v>
      </c>
      <c r="B289" s="5" t="s">
        <v>598</v>
      </c>
      <c r="C289" s="5" t="s">
        <v>165</v>
      </c>
      <c r="D289" s="6">
        <v>3500000</v>
      </c>
      <c r="E289" s="7">
        <v>337355550</v>
      </c>
      <c r="F289" s="7">
        <v>3.09E-2</v>
      </c>
      <c r="G289" s="2"/>
    </row>
    <row r="290" spans="1:7" ht="32.65" customHeight="1" x14ac:dyDescent="0.25">
      <c r="A290" s="5" t="s">
        <v>599</v>
      </c>
      <c r="B290" s="5" t="s">
        <v>600</v>
      </c>
      <c r="C290" s="5" t="s">
        <v>165</v>
      </c>
      <c r="D290" s="6">
        <v>5000000</v>
      </c>
      <c r="E290" s="7">
        <v>482027500</v>
      </c>
      <c r="F290" s="7">
        <v>4.41E-2</v>
      </c>
      <c r="G290" s="2"/>
    </row>
    <row r="291" spans="1:7" ht="32.65" customHeight="1" x14ac:dyDescent="0.25">
      <c r="A291" s="5" t="s">
        <v>601</v>
      </c>
      <c r="B291" s="5" t="s">
        <v>602</v>
      </c>
      <c r="C291" s="5" t="s">
        <v>165</v>
      </c>
      <c r="D291" s="6">
        <v>2500000</v>
      </c>
      <c r="E291" s="7">
        <v>236476000</v>
      </c>
      <c r="F291" s="7">
        <v>2.1600000000000001E-2</v>
      </c>
      <c r="G291" s="2"/>
    </row>
    <row r="292" spans="1:7" ht="32.65" customHeight="1" x14ac:dyDescent="0.25">
      <c r="A292" s="5" t="s">
        <v>603</v>
      </c>
      <c r="B292" s="5" t="s">
        <v>604</v>
      </c>
      <c r="C292" s="5" t="s">
        <v>165</v>
      </c>
      <c r="D292" s="6">
        <v>2500000</v>
      </c>
      <c r="E292" s="7">
        <v>240874500</v>
      </c>
      <c r="F292" s="7">
        <v>2.2100000000000002E-2</v>
      </c>
      <c r="G292" s="2"/>
    </row>
    <row r="293" spans="1:7" ht="32.65" customHeight="1" x14ac:dyDescent="0.25">
      <c r="A293" s="5" t="s">
        <v>605</v>
      </c>
      <c r="B293" s="5" t="s">
        <v>606</v>
      </c>
      <c r="C293" s="5" t="s">
        <v>165</v>
      </c>
      <c r="D293" s="6">
        <v>10000000</v>
      </c>
      <c r="E293" s="7">
        <v>962792000</v>
      </c>
      <c r="F293" s="7">
        <v>8.8099999999999998E-2</v>
      </c>
      <c r="G293" s="2"/>
    </row>
    <row r="294" spans="1:7" ht="32.65" customHeight="1" x14ac:dyDescent="0.25">
      <c r="A294" s="5" t="s">
        <v>607</v>
      </c>
      <c r="B294" s="5" t="s">
        <v>608</v>
      </c>
      <c r="C294" s="5" t="s">
        <v>165</v>
      </c>
      <c r="D294" s="6">
        <v>5000000</v>
      </c>
      <c r="E294" s="7">
        <v>471574500</v>
      </c>
      <c r="F294" s="7">
        <v>4.3200000000000002E-2</v>
      </c>
      <c r="G294" s="2"/>
    </row>
    <row r="295" spans="1:7" ht="32.65" customHeight="1" x14ac:dyDescent="0.25">
      <c r="A295" s="5" t="s">
        <v>609</v>
      </c>
      <c r="B295" s="5" t="s">
        <v>610</v>
      </c>
      <c r="C295" s="5" t="s">
        <v>165</v>
      </c>
      <c r="D295" s="6">
        <v>10000000</v>
      </c>
      <c r="E295" s="7">
        <v>970544000</v>
      </c>
      <c r="F295" s="7">
        <v>8.8900000000000007E-2</v>
      </c>
      <c r="G295" s="2"/>
    </row>
    <row r="296" spans="1:7" ht="32.65" customHeight="1" x14ac:dyDescent="0.25">
      <c r="A296" s="5" t="s">
        <v>611</v>
      </c>
      <c r="B296" s="5" t="s">
        <v>612</v>
      </c>
      <c r="C296" s="5" t="s">
        <v>165</v>
      </c>
      <c r="D296" s="6">
        <v>9000000</v>
      </c>
      <c r="E296" s="7">
        <v>873083700</v>
      </c>
      <c r="F296" s="7">
        <v>7.9899999999999999E-2</v>
      </c>
      <c r="G296" s="2"/>
    </row>
    <row r="297" spans="1:7" ht="32.65" customHeight="1" x14ac:dyDescent="0.25">
      <c r="A297" s="5" t="s">
        <v>613</v>
      </c>
      <c r="B297" s="5" t="s">
        <v>614</v>
      </c>
      <c r="C297" s="5" t="s">
        <v>165</v>
      </c>
      <c r="D297" s="6">
        <v>10000000</v>
      </c>
      <c r="E297" s="7">
        <v>956924000</v>
      </c>
      <c r="F297" s="7">
        <v>8.7599999999999997E-2</v>
      </c>
      <c r="G297" s="2"/>
    </row>
    <row r="298" spans="1:7" ht="32.65" customHeight="1" x14ac:dyDescent="0.25">
      <c r="A298" s="5" t="s">
        <v>615</v>
      </c>
      <c r="B298" s="5" t="s">
        <v>616</v>
      </c>
      <c r="C298" s="5" t="s">
        <v>165</v>
      </c>
      <c r="D298" s="6">
        <v>5000000</v>
      </c>
      <c r="E298" s="7">
        <v>486050500</v>
      </c>
      <c r="F298" s="7">
        <v>4.4499999999999998E-2</v>
      </c>
      <c r="G298" s="2"/>
    </row>
    <row r="299" spans="1:7" ht="32.65" customHeight="1" x14ac:dyDescent="0.25">
      <c r="A299" s="5" t="s">
        <v>617</v>
      </c>
      <c r="B299" s="5" t="s">
        <v>618</v>
      </c>
      <c r="C299" s="5" t="s">
        <v>165</v>
      </c>
      <c r="D299" s="6">
        <v>2300000</v>
      </c>
      <c r="E299" s="7">
        <v>226020770</v>
      </c>
      <c r="F299" s="7">
        <v>2.07E-2</v>
      </c>
      <c r="G299" s="2"/>
    </row>
    <row r="300" spans="1:7" ht="32.65" customHeight="1" x14ac:dyDescent="0.25">
      <c r="A300" s="5" t="s">
        <v>619</v>
      </c>
      <c r="B300" s="5" t="s">
        <v>620</v>
      </c>
      <c r="C300" s="5" t="s">
        <v>165</v>
      </c>
      <c r="D300" s="6">
        <v>10000000</v>
      </c>
      <c r="E300" s="7">
        <v>972869000</v>
      </c>
      <c r="F300" s="7">
        <v>8.9099999999999999E-2</v>
      </c>
      <c r="G300" s="2"/>
    </row>
    <row r="301" spans="1:7" ht="32.65" customHeight="1" x14ac:dyDescent="0.25">
      <c r="A301" s="5" t="s">
        <v>621</v>
      </c>
      <c r="B301" s="5" t="s">
        <v>622</v>
      </c>
      <c r="C301" s="5" t="s">
        <v>165</v>
      </c>
      <c r="D301" s="6">
        <v>11000000</v>
      </c>
      <c r="E301" s="7">
        <v>1063318300</v>
      </c>
      <c r="F301" s="7">
        <v>9.7299999999999998E-2</v>
      </c>
      <c r="G301" s="2"/>
    </row>
    <row r="302" spans="1:7" ht="32.65" customHeight="1" x14ac:dyDescent="0.25">
      <c r="A302" s="5" t="s">
        <v>623</v>
      </c>
      <c r="B302" s="5" t="s">
        <v>624</v>
      </c>
      <c r="C302" s="5" t="s">
        <v>165</v>
      </c>
      <c r="D302" s="6">
        <v>10000000</v>
      </c>
      <c r="E302" s="7">
        <v>972307000</v>
      </c>
      <c r="F302" s="7">
        <v>8.8999999999999996E-2</v>
      </c>
      <c r="G302" s="2"/>
    </row>
    <row r="303" spans="1:7" ht="32.65" customHeight="1" x14ac:dyDescent="0.25">
      <c r="A303" s="5" t="s">
        <v>625</v>
      </c>
      <c r="B303" s="5" t="s">
        <v>626</v>
      </c>
      <c r="C303" s="5" t="s">
        <v>165</v>
      </c>
      <c r="D303" s="6">
        <v>15000000</v>
      </c>
      <c r="E303" s="7">
        <v>1456609500</v>
      </c>
      <c r="F303" s="7">
        <v>0.13339999999999999</v>
      </c>
      <c r="G303" s="2"/>
    </row>
    <row r="304" spans="1:7" ht="32.65" customHeight="1" x14ac:dyDescent="0.25">
      <c r="A304" s="5" t="s">
        <v>627</v>
      </c>
      <c r="B304" s="5" t="s">
        <v>628</v>
      </c>
      <c r="C304" s="5" t="s">
        <v>165</v>
      </c>
      <c r="D304" s="6">
        <v>5000000</v>
      </c>
      <c r="E304" s="7">
        <v>486924000</v>
      </c>
      <c r="F304" s="7">
        <v>4.4600000000000001E-2</v>
      </c>
      <c r="G304" s="2"/>
    </row>
    <row r="305" spans="1:7" ht="32.65" customHeight="1" x14ac:dyDescent="0.25">
      <c r="A305" s="5" t="s">
        <v>629</v>
      </c>
      <c r="B305" s="5" t="s">
        <v>630</v>
      </c>
      <c r="C305" s="5" t="s">
        <v>165</v>
      </c>
      <c r="D305" s="6">
        <v>5000000</v>
      </c>
      <c r="E305" s="7">
        <v>485625500</v>
      </c>
      <c r="F305" s="7">
        <v>4.4499999999999998E-2</v>
      </c>
      <c r="G305" s="2"/>
    </row>
    <row r="306" spans="1:7" ht="32.65" customHeight="1" x14ac:dyDescent="0.25">
      <c r="A306" s="5" t="s">
        <v>631</v>
      </c>
      <c r="B306" s="5" t="s">
        <v>632</v>
      </c>
      <c r="C306" s="5" t="s">
        <v>165</v>
      </c>
      <c r="D306" s="6">
        <v>6326500</v>
      </c>
      <c r="E306" s="7">
        <v>617129197.54999995</v>
      </c>
      <c r="F306" s="7">
        <v>5.6500000000000002E-2</v>
      </c>
      <c r="G306" s="2"/>
    </row>
    <row r="307" spans="1:7" ht="32.65" customHeight="1" x14ac:dyDescent="0.25">
      <c r="A307" s="5" t="s">
        <v>633</v>
      </c>
      <c r="B307" s="5" t="s">
        <v>634</v>
      </c>
      <c r="C307" s="5" t="s">
        <v>165</v>
      </c>
      <c r="D307" s="6">
        <v>3824500</v>
      </c>
      <c r="E307" s="7">
        <v>372066482.5</v>
      </c>
      <c r="F307" s="7">
        <v>3.4099999999999998E-2</v>
      </c>
      <c r="G307" s="2"/>
    </row>
    <row r="308" spans="1:7" ht="32.65" customHeight="1" x14ac:dyDescent="0.25">
      <c r="A308" s="5" t="s">
        <v>635</v>
      </c>
      <c r="B308" s="5" t="s">
        <v>636</v>
      </c>
      <c r="C308" s="5" t="s">
        <v>165</v>
      </c>
      <c r="D308" s="6">
        <v>70000</v>
      </c>
      <c r="E308" s="7">
        <v>7133385</v>
      </c>
      <c r="F308" s="7">
        <v>6.9999999999999999E-4</v>
      </c>
      <c r="G308" s="2"/>
    </row>
    <row r="309" spans="1:7" ht="32.65" customHeight="1" x14ac:dyDescent="0.25">
      <c r="A309" s="5" t="s">
        <v>637</v>
      </c>
      <c r="B309" s="5" t="s">
        <v>638</v>
      </c>
      <c r="C309" s="5" t="s">
        <v>165</v>
      </c>
      <c r="D309" s="6">
        <v>2600000</v>
      </c>
      <c r="E309" s="7">
        <v>271032320</v>
      </c>
      <c r="F309" s="7">
        <v>2.4799999999999999E-2</v>
      </c>
      <c r="G309" s="2"/>
    </row>
    <row r="310" spans="1:7" ht="32.65" customHeight="1" x14ac:dyDescent="0.25">
      <c r="A310" s="5" t="s">
        <v>639</v>
      </c>
      <c r="B310" s="5" t="s">
        <v>640</v>
      </c>
      <c r="C310" s="5" t="s">
        <v>165</v>
      </c>
      <c r="D310" s="6">
        <v>4500000</v>
      </c>
      <c r="E310" s="7">
        <v>470997900</v>
      </c>
      <c r="F310" s="7">
        <v>4.3099999999999999E-2</v>
      </c>
      <c r="G310" s="2"/>
    </row>
    <row r="311" spans="1:7" ht="32.65" customHeight="1" x14ac:dyDescent="0.25">
      <c r="A311" s="5" t="s">
        <v>641</v>
      </c>
      <c r="B311" s="5" t="s">
        <v>642</v>
      </c>
      <c r="C311" s="5" t="s">
        <v>165</v>
      </c>
      <c r="D311" s="6">
        <v>3000000</v>
      </c>
      <c r="E311" s="7">
        <v>312868500</v>
      </c>
      <c r="F311" s="7">
        <v>2.86E-2</v>
      </c>
      <c r="G311" s="2"/>
    </row>
    <row r="312" spans="1:7" ht="32.65" customHeight="1" x14ac:dyDescent="0.25">
      <c r="A312" s="5" t="s">
        <v>643</v>
      </c>
      <c r="B312" s="5" t="s">
        <v>644</v>
      </c>
      <c r="C312" s="5" t="s">
        <v>165</v>
      </c>
      <c r="D312" s="6">
        <v>7500000</v>
      </c>
      <c r="E312" s="7">
        <v>782673000</v>
      </c>
      <c r="F312" s="7">
        <v>7.17E-2</v>
      </c>
      <c r="G312" s="2"/>
    </row>
    <row r="313" spans="1:7" ht="32.65" customHeight="1" x14ac:dyDescent="0.25">
      <c r="A313" s="5" t="s">
        <v>645</v>
      </c>
      <c r="B313" s="5" t="s">
        <v>646</v>
      </c>
      <c r="C313" s="5" t="s">
        <v>165</v>
      </c>
      <c r="D313" s="6">
        <v>1070000</v>
      </c>
      <c r="E313" s="7">
        <v>109272573</v>
      </c>
      <c r="F313" s="7">
        <v>0.01</v>
      </c>
      <c r="G313" s="2"/>
    </row>
    <row r="314" spans="1:7" ht="32.65" customHeight="1" x14ac:dyDescent="0.25">
      <c r="A314" s="5" t="s">
        <v>647</v>
      </c>
      <c r="B314" s="5" t="s">
        <v>648</v>
      </c>
      <c r="C314" s="5" t="s">
        <v>165</v>
      </c>
      <c r="D314" s="6">
        <v>968000</v>
      </c>
      <c r="E314" s="7">
        <v>101253574.40000001</v>
      </c>
      <c r="F314" s="7">
        <v>9.2999999999999992E-3</v>
      </c>
      <c r="G314" s="2"/>
    </row>
    <row r="315" spans="1:7" ht="32.65" customHeight="1" x14ac:dyDescent="0.25">
      <c r="A315" s="5" t="s">
        <v>649</v>
      </c>
      <c r="B315" s="5" t="s">
        <v>650</v>
      </c>
      <c r="C315" s="5" t="s">
        <v>165</v>
      </c>
      <c r="D315" s="6">
        <v>797800</v>
      </c>
      <c r="E315" s="7">
        <v>83418606.239999995</v>
      </c>
      <c r="F315" s="7">
        <v>7.6E-3</v>
      </c>
      <c r="G315" s="2"/>
    </row>
    <row r="316" spans="1:7" ht="32.65" customHeight="1" x14ac:dyDescent="0.25">
      <c r="A316" s="5" t="s">
        <v>651</v>
      </c>
      <c r="B316" s="5" t="s">
        <v>652</v>
      </c>
      <c r="C316" s="5" t="s">
        <v>165</v>
      </c>
      <c r="D316" s="6">
        <v>5000000</v>
      </c>
      <c r="E316" s="7">
        <v>534774500</v>
      </c>
      <c r="F316" s="7">
        <v>4.9000000000000002E-2</v>
      </c>
      <c r="G316" s="2"/>
    </row>
    <row r="317" spans="1:7" ht="32.65" customHeight="1" x14ac:dyDescent="0.25">
      <c r="A317" s="5" t="s">
        <v>653</v>
      </c>
      <c r="B317" s="5" t="s">
        <v>654</v>
      </c>
      <c r="C317" s="5" t="s">
        <v>165</v>
      </c>
      <c r="D317" s="6">
        <v>500000</v>
      </c>
      <c r="E317" s="7">
        <v>51870850</v>
      </c>
      <c r="F317" s="7">
        <v>4.7000000000000002E-3</v>
      </c>
      <c r="G317" s="2"/>
    </row>
    <row r="318" spans="1:7" ht="32.65" customHeight="1" x14ac:dyDescent="0.25">
      <c r="A318" s="5" t="s">
        <v>655</v>
      </c>
      <c r="B318" s="5" t="s">
        <v>656</v>
      </c>
      <c r="C318" s="5" t="s">
        <v>165</v>
      </c>
      <c r="D318" s="6">
        <v>1000000</v>
      </c>
      <c r="E318" s="7">
        <v>103741700</v>
      </c>
      <c r="F318" s="7">
        <v>9.4999999999999998E-3</v>
      </c>
      <c r="G318" s="2"/>
    </row>
    <row r="319" spans="1:7" ht="32.65" customHeight="1" x14ac:dyDescent="0.25">
      <c r="A319" s="5" t="s">
        <v>657</v>
      </c>
      <c r="B319" s="5" t="s">
        <v>658</v>
      </c>
      <c r="C319" s="5" t="s">
        <v>165</v>
      </c>
      <c r="D319" s="6">
        <v>500000</v>
      </c>
      <c r="E319" s="7">
        <v>53227800</v>
      </c>
      <c r="F319" s="7">
        <v>4.8999999999999998E-3</v>
      </c>
      <c r="G319" s="2"/>
    </row>
    <row r="320" spans="1:7" ht="32.65" customHeight="1" x14ac:dyDescent="0.25">
      <c r="A320" s="5" t="s">
        <v>659</v>
      </c>
      <c r="B320" s="5" t="s">
        <v>660</v>
      </c>
      <c r="C320" s="5" t="s">
        <v>165</v>
      </c>
      <c r="D320" s="6">
        <v>5000000</v>
      </c>
      <c r="E320" s="7">
        <v>524733000</v>
      </c>
      <c r="F320" s="7">
        <v>4.8000000000000001E-2</v>
      </c>
      <c r="G320" s="2"/>
    </row>
    <row r="321" spans="1:7" ht="32.65" customHeight="1" x14ac:dyDescent="0.25">
      <c r="A321" s="5" t="s">
        <v>661</v>
      </c>
      <c r="B321" s="5" t="s">
        <v>662</v>
      </c>
      <c r="C321" s="5" t="s">
        <v>165</v>
      </c>
      <c r="D321" s="6">
        <v>500000</v>
      </c>
      <c r="E321" s="7">
        <v>52575600</v>
      </c>
      <c r="F321" s="7">
        <v>4.7999999999999996E-3</v>
      </c>
      <c r="G321" s="2"/>
    </row>
    <row r="322" spans="1:7" ht="32.65" customHeight="1" x14ac:dyDescent="0.25">
      <c r="A322" s="5" t="s">
        <v>663</v>
      </c>
      <c r="B322" s="5" t="s">
        <v>664</v>
      </c>
      <c r="C322" s="5" t="s">
        <v>165</v>
      </c>
      <c r="D322" s="6">
        <v>10000000</v>
      </c>
      <c r="E322" s="7">
        <v>1053298000</v>
      </c>
      <c r="F322" s="7">
        <v>9.64E-2</v>
      </c>
      <c r="G322" s="2"/>
    </row>
    <row r="323" spans="1:7" ht="32.65" customHeight="1" x14ac:dyDescent="0.25">
      <c r="A323" s="5" t="s">
        <v>665</v>
      </c>
      <c r="B323" s="5" t="s">
        <v>666</v>
      </c>
      <c r="C323" s="5" t="s">
        <v>165</v>
      </c>
      <c r="D323" s="6">
        <v>741800</v>
      </c>
      <c r="E323" s="7">
        <v>74264936.099999994</v>
      </c>
      <c r="F323" s="7">
        <v>6.7999999999999996E-3</v>
      </c>
      <c r="G323" s="2"/>
    </row>
    <row r="324" spans="1:7" ht="32.65" customHeight="1" x14ac:dyDescent="0.25">
      <c r="A324" s="5" t="s">
        <v>667</v>
      </c>
      <c r="B324" s="5" t="s">
        <v>668</v>
      </c>
      <c r="C324" s="5" t="s">
        <v>165</v>
      </c>
      <c r="D324" s="6">
        <v>16500000</v>
      </c>
      <c r="E324" s="7">
        <v>1700590650</v>
      </c>
      <c r="F324" s="7">
        <v>0.15570000000000001</v>
      </c>
      <c r="G324" s="2"/>
    </row>
    <row r="325" spans="1:7" ht="32.65" customHeight="1" x14ac:dyDescent="0.25">
      <c r="A325" s="5" t="s">
        <v>669</v>
      </c>
      <c r="B325" s="5" t="s">
        <v>670</v>
      </c>
      <c r="C325" s="5" t="s">
        <v>165</v>
      </c>
      <c r="D325" s="6">
        <v>3045000</v>
      </c>
      <c r="E325" s="7">
        <v>201663651</v>
      </c>
      <c r="F325" s="7">
        <v>1.8499999999999999E-2</v>
      </c>
      <c r="G325" s="2"/>
    </row>
    <row r="326" spans="1:7" ht="32.65" customHeight="1" x14ac:dyDescent="0.25">
      <c r="A326" s="5" t="s">
        <v>671</v>
      </c>
      <c r="B326" s="5" t="s">
        <v>672</v>
      </c>
      <c r="C326" s="5" t="s">
        <v>165</v>
      </c>
      <c r="D326" s="6">
        <v>3045000</v>
      </c>
      <c r="E326" s="7">
        <v>194767639.5</v>
      </c>
      <c r="F326" s="7">
        <v>1.78E-2</v>
      </c>
      <c r="G326" s="2"/>
    </row>
    <row r="327" spans="1:7" ht="32.65" customHeight="1" x14ac:dyDescent="0.25">
      <c r="A327" s="5" t="s">
        <v>673</v>
      </c>
      <c r="B327" s="5" t="s">
        <v>674</v>
      </c>
      <c r="C327" s="5" t="s">
        <v>165</v>
      </c>
      <c r="D327" s="6">
        <v>2534600</v>
      </c>
      <c r="E327" s="7">
        <v>179925677.88</v>
      </c>
      <c r="F327" s="7">
        <v>1.6500000000000001E-2</v>
      </c>
      <c r="G327" s="2"/>
    </row>
    <row r="328" spans="1:7" ht="32.65" customHeight="1" x14ac:dyDescent="0.25">
      <c r="A328" s="5" t="s">
        <v>675</v>
      </c>
      <c r="B328" s="5" t="s">
        <v>676</v>
      </c>
      <c r="C328" s="5" t="s">
        <v>165</v>
      </c>
      <c r="D328" s="6">
        <v>2534600</v>
      </c>
      <c r="E328" s="7">
        <v>167695725.96000001</v>
      </c>
      <c r="F328" s="7">
        <v>1.54E-2</v>
      </c>
      <c r="G328" s="2"/>
    </row>
    <row r="329" spans="1:7" ht="32.65" customHeight="1" x14ac:dyDescent="0.25">
      <c r="A329" s="5" t="s">
        <v>677</v>
      </c>
      <c r="B329" s="5" t="s">
        <v>678</v>
      </c>
      <c r="C329" s="5" t="s">
        <v>165</v>
      </c>
      <c r="D329" s="6">
        <v>2516000</v>
      </c>
      <c r="E329" s="7">
        <v>181689669.19999999</v>
      </c>
      <c r="F329" s="7">
        <v>1.66E-2</v>
      </c>
      <c r="G329" s="2"/>
    </row>
    <row r="330" spans="1:7" ht="32.65" customHeight="1" x14ac:dyDescent="0.25">
      <c r="A330" s="5" t="s">
        <v>679</v>
      </c>
      <c r="B330" s="5" t="s">
        <v>680</v>
      </c>
      <c r="C330" s="5" t="s">
        <v>165</v>
      </c>
      <c r="D330" s="6">
        <v>2500000</v>
      </c>
      <c r="E330" s="7">
        <v>168284750</v>
      </c>
      <c r="F330" s="7">
        <v>1.54E-2</v>
      </c>
      <c r="G330" s="2"/>
    </row>
    <row r="331" spans="1:7" ht="32.65" customHeight="1" x14ac:dyDescent="0.25">
      <c r="A331" s="5" t="s">
        <v>681</v>
      </c>
      <c r="B331" s="5" t="s">
        <v>682</v>
      </c>
      <c r="C331" s="5" t="s">
        <v>165</v>
      </c>
      <c r="D331" s="6">
        <v>2500000</v>
      </c>
      <c r="E331" s="7">
        <v>156942000</v>
      </c>
      <c r="F331" s="7">
        <v>1.44E-2</v>
      </c>
      <c r="G331" s="2"/>
    </row>
    <row r="332" spans="1:7" ht="32.65" customHeight="1" x14ac:dyDescent="0.25">
      <c r="A332" s="5" t="s">
        <v>683</v>
      </c>
      <c r="B332" s="5" t="s">
        <v>684</v>
      </c>
      <c r="C332" s="5" t="s">
        <v>165</v>
      </c>
      <c r="D332" s="6">
        <v>2500000</v>
      </c>
      <c r="E332" s="7">
        <v>162489500</v>
      </c>
      <c r="F332" s="7">
        <v>1.49E-2</v>
      </c>
      <c r="G332" s="2"/>
    </row>
    <row r="333" spans="1:7" ht="32.65" customHeight="1" x14ac:dyDescent="0.25">
      <c r="A333" s="5" t="s">
        <v>685</v>
      </c>
      <c r="B333" s="5" t="s">
        <v>686</v>
      </c>
      <c r="C333" s="5" t="s">
        <v>165</v>
      </c>
      <c r="D333" s="6">
        <v>2500000</v>
      </c>
      <c r="E333" s="7">
        <v>151542000</v>
      </c>
      <c r="F333" s="7">
        <v>1.3899999999999999E-2</v>
      </c>
      <c r="G333" s="2"/>
    </row>
    <row r="334" spans="1:7" ht="32.65" customHeight="1" x14ac:dyDescent="0.25">
      <c r="A334" s="5" t="s">
        <v>687</v>
      </c>
      <c r="B334" s="5" t="s">
        <v>688</v>
      </c>
      <c r="C334" s="5" t="s">
        <v>165</v>
      </c>
      <c r="D334" s="6">
        <v>3045000</v>
      </c>
      <c r="E334" s="7">
        <v>188118273</v>
      </c>
      <c r="F334" s="7">
        <v>1.72E-2</v>
      </c>
      <c r="G334" s="2"/>
    </row>
    <row r="335" spans="1:7" ht="32.65" customHeight="1" x14ac:dyDescent="0.25">
      <c r="A335" s="5" t="s">
        <v>689</v>
      </c>
      <c r="B335" s="5" t="s">
        <v>690</v>
      </c>
      <c r="C335" s="5" t="s">
        <v>165</v>
      </c>
      <c r="D335" s="6">
        <v>5075000</v>
      </c>
      <c r="E335" s="7">
        <v>272819820</v>
      </c>
      <c r="F335" s="7">
        <v>2.5000000000000001E-2</v>
      </c>
      <c r="G335" s="2"/>
    </row>
    <row r="336" spans="1:7" ht="32.65" customHeight="1" x14ac:dyDescent="0.25">
      <c r="A336" s="5" t="s">
        <v>691</v>
      </c>
      <c r="B336" s="5" t="s">
        <v>692</v>
      </c>
      <c r="C336" s="5" t="s">
        <v>165</v>
      </c>
      <c r="D336" s="6">
        <v>1522500</v>
      </c>
      <c r="E336" s="7">
        <v>76788048.75</v>
      </c>
      <c r="F336" s="7">
        <v>7.0000000000000001E-3</v>
      </c>
      <c r="G336" s="2"/>
    </row>
    <row r="337" spans="1:7" ht="32.65" customHeight="1" x14ac:dyDescent="0.25">
      <c r="A337" s="5" t="s">
        <v>693</v>
      </c>
      <c r="B337" s="5" t="s">
        <v>694</v>
      </c>
      <c r="C337" s="5" t="s">
        <v>165</v>
      </c>
      <c r="D337" s="6">
        <v>1522500</v>
      </c>
      <c r="E337" s="7">
        <v>71093898.75</v>
      </c>
      <c r="F337" s="7">
        <v>6.4999999999999997E-3</v>
      </c>
      <c r="G337" s="2"/>
    </row>
    <row r="338" spans="1:7" ht="32.65" customHeight="1" x14ac:dyDescent="0.25">
      <c r="A338" s="5" t="s">
        <v>695</v>
      </c>
      <c r="B338" s="5" t="s">
        <v>696</v>
      </c>
      <c r="C338" s="5" t="s">
        <v>165</v>
      </c>
      <c r="D338" s="6">
        <v>5075000</v>
      </c>
      <c r="E338" s="7">
        <v>264190797.5</v>
      </c>
      <c r="F338" s="7">
        <v>2.4199999999999999E-2</v>
      </c>
      <c r="G338" s="2"/>
    </row>
    <row r="339" spans="1:7" ht="32.65" customHeight="1" x14ac:dyDescent="0.25">
      <c r="A339" s="5" t="s">
        <v>697</v>
      </c>
      <c r="B339" s="5" t="s">
        <v>698</v>
      </c>
      <c r="C339" s="5" t="s">
        <v>165</v>
      </c>
      <c r="D339" s="6">
        <v>1522500</v>
      </c>
      <c r="E339" s="7">
        <v>73928793.75</v>
      </c>
      <c r="F339" s="7">
        <v>6.7999999999999996E-3</v>
      </c>
      <c r="G339" s="2"/>
    </row>
    <row r="340" spans="1:7" ht="32.65" customHeight="1" x14ac:dyDescent="0.25">
      <c r="A340" s="5" t="s">
        <v>699</v>
      </c>
      <c r="B340" s="5" t="s">
        <v>700</v>
      </c>
      <c r="C340" s="5" t="s">
        <v>165</v>
      </c>
      <c r="D340" s="6">
        <v>15000000</v>
      </c>
      <c r="E340" s="7">
        <v>1461252000</v>
      </c>
      <c r="F340" s="7">
        <v>0.1338</v>
      </c>
      <c r="G340" s="2"/>
    </row>
    <row r="341" spans="1:7" ht="32.65" customHeight="1" x14ac:dyDescent="0.25">
      <c r="A341" s="5" t="s">
        <v>701</v>
      </c>
      <c r="B341" s="5" t="s">
        <v>702</v>
      </c>
      <c r="C341" s="5" t="s">
        <v>165</v>
      </c>
      <c r="D341" s="6">
        <v>25000000</v>
      </c>
      <c r="E341" s="7">
        <v>2440645000</v>
      </c>
      <c r="F341" s="7">
        <v>0.22339999999999999</v>
      </c>
      <c r="G341" s="2"/>
    </row>
    <row r="342" spans="1:7" ht="32.65" customHeight="1" x14ac:dyDescent="0.25">
      <c r="A342" s="5" t="s">
        <v>703</v>
      </c>
      <c r="B342" s="5" t="s">
        <v>704</v>
      </c>
      <c r="C342" s="5" t="s">
        <v>165</v>
      </c>
      <c r="D342" s="6">
        <v>12500000</v>
      </c>
      <c r="E342" s="7">
        <v>1224135000</v>
      </c>
      <c r="F342" s="7">
        <v>0.11210000000000001</v>
      </c>
      <c r="G342" s="2"/>
    </row>
    <row r="343" spans="1:7" ht="32.65" customHeight="1" x14ac:dyDescent="0.25">
      <c r="A343" s="5" t="s">
        <v>705</v>
      </c>
      <c r="B343" s="5" t="s">
        <v>706</v>
      </c>
      <c r="C343" s="5" t="s">
        <v>165</v>
      </c>
      <c r="D343" s="6">
        <v>20000000</v>
      </c>
      <c r="E343" s="7">
        <v>1957792000</v>
      </c>
      <c r="F343" s="7">
        <v>0.1792</v>
      </c>
      <c r="G343" s="2"/>
    </row>
    <row r="344" spans="1:7" ht="32.65" customHeight="1" x14ac:dyDescent="0.25">
      <c r="A344" s="5" t="s">
        <v>707</v>
      </c>
      <c r="B344" s="5" t="s">
        <v>708</v>
      </c>
      <c r="C344" s="5" t="s">
        <v>165</v>
      </c>
      <c r="D344" s="6">
        <v>25000000</v>
      </c>
      <c r="E344" s="7">
        <v>2441235000</v>
      </c>
      <c r="F344" s="7">
        <v>0.2235</v>
      </c>
      <c r="G344" s="2"/>
    </row>
    <row r="345" spans="1:7" ht="32.65" customHeight="1" x14ac:dyDescent="0.25">
      <c r="A345" s="5" t="s">
        <v>709</v>
      </c>
      <c r="B345" s="5" t="s">
        <v>710</v>
      </c>
      <c r="C345" s="5" t="s">
        <v>165</v>
      </c>
      <c r="D345" s="6">
        <v>10000000</v>
      </c>
      <c r="E345" s="7">
        <v>978522000</v>
      </c>
      <c r="F345" s="7">
        <v>8.9599999999999999E-2</v>
      </c>
      <c r="G345" s="2"/>
    </row>
    <row r="346" spans="1:7" ht="32.65" customHeight="1" x14ac:dyDescent="0.25">
      <c r="A346" s="5" t="s">
        <v>711</v>
      </c>
      <c r="B346" s="5" t="s">
        <v>712</v>
      </c>
      <c r="C346" s="5" t="s">
        <v>165</v>
      </c>
      <c r="D346" s="6">
        <v>5000000</v>
      </c>
      <c r="E346" s="7">
        <v>489536500</v>
      </c>
      <c r="F346" s="7">
        <v>4.48E-2</v>
      </c>
      <c r="G346" s="2"/>
    </row>
    <row r="347" spans="1:7" ht="32.65" customHeight="1" x14ac:dyDescent="0.25">
      <c r="A347" s="5" t="s">
        <v>713</v>
      </c>
      <c r="B347" s="5" t="s">
        <v>714</v>
      </c>
      <c r="C347" s="5" t="s">
        <v>165</v>
      </c>
      <c r="D347" s="6">
        <v>12500000</v>
      </c>
      <c r="E347" s="7">
        <v>1226128750</v>
      </c>
      <c r="F347" s="7">
        <v>0.1123</v>
      </c>
      <c r="G347" s="2"/>
    </row>
    <row r="348" spans="1:7" ht="32.65" customHeight="1" x14ac:dyDescent="0.25">
      <c r="A348" s="5" t="s">
        <v>715</v>
      </c>
      <c r="B348" s="5" t="s">
        <v>716</v>
      </c>
      <c r="C348" s="5" t="s">
        <v>165</v>
      </c>
      <c r="D348" s="6">
        <v>10000000</v>
      </c>
      <c r="E348" s="7">
        <v>980333000</v>
      </c>
      <c r="F348" s="7">
        <v>8.9700000000000002E-2</v>
      </c>
      <c r="G348" s="2"/>
    </row>
    <row r="349" spans="1:7" ht="32.65" customHeight="1" x14ac:dyDescent="0.25">
      <c r="A349" s="5" t="s">
        <v>717</v>
      </c>
      <c r="B349" s="5" t="s">
        <v>718</v>
      </c>
      <c r="C349" s="5" t="s">
        <v>165</v>
      </c>
      <c r="D349" s="6">
        <v>15000000</v>
      </c>
      <c r="E349" s="7">
        <v>1469916000</v>
      </c>
      <c r="F349" s="7">
        <v>0.1346</v>
      </c>
      <c r="G349" s="2"/>
    </row>
    <row r="350" spans="1:7" ht="32.65" customHeight="1" x14ac:dyDescent="0.25">
      <c r="A350" s="5" t="s">
        <v>719</v>
      </c>
      <c r="B350" s="5" t="s">
        <v>720</v>
      </c>
      <c r="C350" s="5" t="s">
        <v>165</v>
      </c>
      <c r="D350" s="6">
        <v>10000000</v>
      </c>
      <c r="E350" s="7">
        <v>979224000</v>
      </c>
      <c r="F350" s="7">
        <v>8.9599999999999999E-2</v>
      </c>
      <c r="G350" s="2"/>
    </row>
    <row r="351" spans="1:7" ht="32.65" customHeight="1" x14ac:dyDescent="0.25">
      <c r="A351" s="5" t="s">
        <v>721</v>
      </c>
      <c r="B351" s="5" t="s">
        <v>722</v>
      </c>
      <c r="C351" s="5" t="s">
        <v>165</v>
      </c>
      <c r="D351" s="6">
        <v>5000000</v>
      </c>
      <c r="E351" s="7">
        <v>491227500</v>
      </c>
      <c r="F351" s="7">
        <v>4.4999999999999998E-2</v>
      </c>
      <c r="G351" s="2"/>
    </row>
    <row r="352" spans="1:7" ht="32.65" customHeight="1" x14ac:dyDescent="0.25">
      <c r="A352" s="5" t="s">
        <v>723</v>
      </c>
      <c r="B352" s="5" t="s">
        <v>724</v>
      </c>
      <c r="C352" s="5" t="s">
        <v>165</v>
      </c>
      <c r="D352" s="6">
        <v>50000000</v>
      </c>
      <c r="E352" s="7">
        <v>4912795000</v>
      </c>
      <c r="F352" s="7">
        <v>0.44979999999999998</v>
      </c>
      <c r="G352" s="2"/>
    </row>
    <row r="353" spans="1:7" ht="32.65" customHeight="1" x14ac:dyDescent="0.25">
      <c r="A353" s="5" t="s">
        <v>725</v>
      </c>
      <c r="B353" s="5" t="s">
        <v>726</v>
      </c>
      <c r="C353" s="5" t="s">
        <v>165</v>
      </c>
      <c r="D353" s="6">
        <v>15000000</v>
      </c>
      <c r="E353" s="7">
        <v>1471896000</v>
      </c>
      <c r="F353" s="7">
        <v>0.1348</v>
      </c>
      <c r="G353" s="2"/>
    </row>
    <row r="354" spans="1:7" ht="32.65" customHeight="1" x14ac:dyDescent="0.25">
      <c r="A354" s="5" t="s">
        <v>727</v>
      </c>
      <c r="B354" s="5" t="s">
        <v>728</v>
      </c>
      <c r="C354" s="5" t="s">
        <v>165</v>
      </c>
      <c r="D354" s="6">
        <v>10000000</v>
      </c>
      <c r="E354" s="7">
        <v>981479000</v>
      </c>
      <c r="F354" s="7">
        <v>8.9899999999999994E-2</v>
      </c>
      <c r="G354" s="2"/>
    </row>
    <row r="355" spans="1:7" ht="32.65" customHeight="1" x14ac:dyDescent="0.25">
      <c r="A355" s="5" t="s">
        <v>729</v>
      </c>
      <c r="B355" s="5" t="s">
        <v>730</v>
      </c>
      <c r="C355" s="5" t="s">
        <v>165</v>
      </c>
      <c r="D355" s="6">
        <v>10000000</v>
      </c>
      <c r="E355" s="7">
        <v>980953000</v>
      </c>
      <c r="F355" s="7">
        <v>8.9800000000000005E-2</v>
      </c>
      <c r="G355" s="2"/>
    </row>
    <row r="356" spans="1:7" ht="32.65" customHeight="1" x14ac:dyDescent="0.25">
      <c r="A356" s="5" t="s">
        <v>731</v>
      </c>
      <c r="B356" s="5" t="s">
        <v>732</v>
      </c>
      <c r="C356" s="5" t="s">
        <v>165</v>
      </c>
      <c r="D356" s="6">
        <v>6000000</v>
      </c>
      <c r="E356" s="7">
        <v>588013200</v>
      </c>
      <c r="F356" s="7">
        <v>5.3800000000000001E-2</v>
      </c>
      <c r="G356" s="2"/>
    </row>
    <row r="357" spans="1:7" ht="32.65" customHeight="1" x14ac:dyDescent="0.25">
      <c r="A357" s="5" t="s">
        <v>733</v>
      </c>
      <c r="B357" s="5" t="s">
        <v>734</v>
      </c>
      <c r="C357" s="5" t="s">
        <v>165</v>
      </c>
      <c r="D357" s="6">
        <v>15000000</v>
      </c>
      <c r="E357" s="7">
        <v>1471462500</v>
      </c>
      <c r="F357" s="7">
        <v>0.13469999999999999</v>
      </c>
      <c r="G357" s="2"/>
    </row>
    <row r="358" spans="1:7" ht="32.65" customHeight="1" x14ac:dyDescent="0.25">
      <c r="A358" s="5" t="s">
        <v>735</v>
      </c>
      <c r="B358" s="5" t="s">
        <v>736</v>
      </c>
      <c r="C358" s="5" t="s">
        <v>165</v>
      </c>
      <c r="D358" s="6">
        <v>10000000</v>
      </c>
      <c r="E358" s="7">
        <v>977968000</v>
      </c>
      <c r="F358" s="7">
        <v>8.9499999999999996E-2</v>
      </c>
      <c r="G358" s="2"/>
    </row>
    <row r="359" spans="1:7" ht="32.65" customHeight="1" x14ac:dyDescent="0.25">
      <c r="A359" s="5" t="s">
        <v>737</v>
      </c>
      <c r="B359" s="5" t="s">
        <v>738</v>
      </c>
      <c r="C359" s="5" t="s">
        <v>165</v>
      </c>
      <c r="D359" s="6">
        <v>10000000</v>
      </c>
      <c r="E359" s="7">
        <v>985296000</v>
      </c>
      <c r="F359" s="7">
        <v>9.0200000000000002E-2</v>
      </c>
      <c r="G359" s="2"/>
    </row>
    <row r="360" spans="1:7" ht="32.65" customHeight="1" x14ac:dyDescent="0.25">
      <c r="A360" s="5" t="s">
        <v>739</v>
      </c>
      <c r="B360" s="5" t="s">
        <v>740</v>
      </c>
      <c r="C360" s="5" t="s">
        <v>165</v>
      </c>
      <c r="D360" s="6">
        <v>5000000</v>
      </c>
      <c r="E360" s="7">
        <v>494067000</v>
      </c>
      <c r="F360" s="7">
        <v>4.5199999999999997E-2</v>
      </c>
      <c r="G360" s="2"/>
    </row>
    <row r="361" spans="1:7" ht="32.65" customHeight="1" x14ac:dyDescent="0.25">
      <c r="A361" s="5" t="s">
        <v>741</v>
      </c>
      <c r="B361" s="5" t="s">
        <v>742</v>
      </c>
      <c r="C361" s="5" t="s">
        <v>165</v>
      </c>
      <c r="D361" s="6">
        <v>10000000</v>
      </c>
      <c r="E361" s="7">
        <v>985689000</v>
      </c>
      <c r="F361" s="7">
        <v>9.0200000000000002E-2</v>
      </c>
      <c r="G361" s="2"/>
    </row>
    <row r="362" spans="1:7" ht="32.65" customHeight="1" x14ac:dyDescent="0.25">
      <c r="A362" s="5" t="s">
        <v>743</v>
      </c>
      <c r="B362" s="5" t="s">
        <v>744</v>
      </c>
      <c r="C362" s="5" t="s">
        <v>165</v>
      </c>
      <c r="D362" s="6">
        <v>5000000</v>
      </c>
      <c r="E362" s="7">
        <v>492684500</v>
      </c>
      <c r="F362" s="7">
        <v>4.5100000000000001E-2</v>
      </c>
      <c r="G362" s="2"/>
    </row>
    <row r="363" spans="1:7" ht="32.65" customHeight="1" x14ac:dyDescent="0.25">
      <c r="A363" s="5" t="s">
        <v>745</v>
      </c>
      <c r="B363" s="5" t="s">
        <v>746</v>
      </c>
      <c r="C363" s="5" t="s">
        <v>165</v>
      </c>
      <c r="D363" s="6">
        <v>15000000</v>
      </c>
      <c r="E363" s="7">
        <v>1477470000</v>
      </c>
      <c r="F363" s="7">
        <v>0.1353</v>
      </c>
      <c r="G363" s="2"/>
    </row>
    <row r="364" spans="1:7" ht="32.65" customHeight="1" x14ac:dyDescent="0.25">
      <c r="A364" s="5" t="s">
        <v>747</v>
      </c>
      <c r="B364" s="5" t="s">
        <v>748</v>
      </c>
      <c r="C364" s="5" t="s">
        <v>165</v>
      </c>
      <c r="D364" s="6">
        <v>20000000</v>
      </c>
      <c r="E364" s="7">
        <v>1970846000</v>
      </c>
      <c r="F364" s="7">
        <v>0.1804</v>
      </c>
      <c r="G364" s="2"/>
    </row>
    <row r="365" spans="1:7" ht="32.65" customHeight="1" x14ac:dyDescent="0.25">
      <c r="A365" s="5" t="s">
        <v>749</v>
      </c>
      <c r="B365" s="5" t="s">
        <v>750</v>
      </c>
      <c r="C365" s="5" t="s">
        <v>165</v>
      </c>
      <c r="D365" s="6">
        <v>10000000</v>
      </c>
      <c r="E365" s="7">
        <v>988094000</v>
      </c>
      <c r="F365" s="7">
        <v>9.0499999999999997E-2</v>
      </c>
      <c r="G365" s="2"/>
    </row>
    <row r="366" spans="1:7" ht="32.65" customHeight="1" x14ac:dyDescent="0.25">
      <c r="A366" s="5" t="s">
        <v>751</v>
      </c>
      <c r="B366" s="5" t="s">
        <v>752</v>
      </c>
      <c r="C366" s="5" t="s">
        <v>165</v>
      </c>
      <c r="D366" s="6">
        <v>6500000</v>
      </c>
      <c r="E366" s="7">
        <v>642324800</v>
      </c>
      <c r="F366" s="7">
        <v>5.8799999999999998E-2</v>
      </c>
      <c r="G366" s="2"/>
    </row>
    <row r="367" spans="1:7" ht="32.65" customHeight="1" x14ac:dyDescent="0.25">
      <c r="A367" s="5" t="s">
        <v>753</v>
      </c>
      <c r="B367" s="5" t="s">
        <v>754</v>
      </c>
      <c r="C367" s="5" t="s">
        <v>165</v>
      </c>
      <c r="D367" s="6">
        <v>5000000</v>
      </c>
      <c r="E367" s="7">
        <v>494359000</v>
      </c>
      <c r="F367" s="7">
        <v>4.53E-2</v>
      </c>
      <c r="G367" s="2"/>
    </row>
    <row r="368" spans="1:7" ht="32.65" customHeight="1" x14ac:dyDescent="0.25">
      <c r="A368" s="5" t="s">
        <v>755</v>
      </c>
      <c r="B368" s="5" t="s">
        <v>756</v>
      </c>
      <c r="C368" s="5" t="s">
        <v>165</v>
      </c>
      <c r="D368" s="6">
        <v>5000000</v>
      </c>
      <c r="E368" s="7">
        <v>492660500</v>
      </c>
      <c r="F368" s="7">
        <v>4.5100000000000001E-2</v>
      </c>
      <c r="G368" s="2"/>
    </row>
    <row r="369" spans="1:7" ht="32.65" customHeight="1" x14ac:dyDescent="0.25">
      <c r="A369" s="5" t="s">
        <v>757</v>
      </c>
      <c r="B369" s="5" t="s">
        <v>758</v>
      </c>
      <c r="C369" s="5" t="s">
        <v>165</v>
      </c>
      <c r="D369" s="6">
        <v>5000000</v>
      </c>
      <c r="E369" s="7">
        <v>495249000</v>
      </c>
      <c r="F369" s="7">
        <v>4.53E-2</v>
      </c>
      <c r="G369" s="2"/>
    </row>
    <row r="370" spans="1:7" ht="32.65" customHeight="1" x14ac:dyDescent="0.25">
      <c r="A370" s="5" t="s">
        <v>759</v>
      </c>
      <c r="B370" s="5" t="s">
        <v>760</v>
      </c>
      <c r="C370" s="5" t="s">
        <v>165</v>
      </c>
      <c r="D370" s="6">
        <v>5500000</v>
      </c>
      <c r="E370" s="7">
        <v>544343800</v>
      </c>
      <c r="F370" s="7">
        <v>4.9799999999999997E-2</v>
      </c>
      <c r="G370" s="2"/>
    </row>
    <row r="371" spans="1:7" ht="32.65" customHeight="1" x14ac:dyDescent="0.25">
      <c r="A371" s="5" t="s">
        <v>761</v>
      </c>
      <c r="B371" s="5" t="s">
        <v>762</v>
      </c>
      <c r="C371" s="5" t="s">
        <v>165</v>
      </c>
      <c r="D371" s="6">
        <v>5000000</v>
      </c>
      <c r="E371" s="7">
        <v>494701500</v>
      </c>
      <c r="F371" s="7">
        <v>4.53E-2</v>
      </c>
      <c r="G371" s="2"/>
    </row>
    <row r="372" spans="1:7" ht="32.65" customHeight="1" x14ac:dyDescent="0.25">
      <c r="A372" s="5" t="s">
        <v>763</v>
      </c>
      <c r="B372" s="5" t="s">
        <v>764</v>
      </c>
      <c r="C372" s="5" t="s">
        <v>165</v>
      </c>
      <c r="D372" s="6">
        <v>30000000</v>
      </c>
      <c r="E372" s="7">
        <v>2968272000</v>
      </c>
      <c r="F372" s="7">
        <v>0.2717</v>
      </c>
      <c r="G372" s="2"/>
    </row>
    <row r="373" spans="1:7" ht="32.65" customHeight="1" x14ac:dyDescent="0.25">
      <c r="A373" s="5" t="s">
        <v>765</v>
      </c>
      <c r="B373" s="5" t="s">
        <v>766</v>
      </c>
      <c r="C373" s="5" t="s">
        <v>165</v>
      </c>
      <c r="D373" s="6">
        <v>1522500</v>
      </c>
      <c r="E373" s="7">
        <v>68673428.25</v>
      </c>
      <c r="F373" s="7">
        <v>6.3E-3</v>
      </c>
      <c r="G373" s="2"/>
    </row>
    <row r="374" spans="1:7" ht="32.65" customHeight="1" x14ac:dyDescent="0.25">
      <c r="A374" s="5" t="s">
        <v>767</v>
      </c>
      <c r="B374" s="5" t="s">
        <v>768</v>
      </c>
      <c r="C374" s="5" t="s">
        <v>165</v>
      </c>
      <c r="D374" s="6">
        <v>7000000</v>
      </c>
      <c r="E374" s="7">
        <v>693856800</v>
      </c>
      <c r="F374" s="7">
        <v>6.3500000000000001E-2</v>
      </c>
      <c r="G374" s="2"/>
    </row>
    <row r="375" spans="1:7" ht="32.65" customHeight="1" x14ac:dyDescent="0.25">
      <c r="A375" s="5" t="s">
        <v>769</v>
      </c>
      <c r="B375" s="5" t="s">
        <v>770</v>
      </c>
      <c r="C375" s="5" t="s">
        <v>165</v>
      </c>
      <c r="D375" s="6">
        <v>3532200</v>
      </c>
      <c r="E375" s="7">
        <v>350729445.77999997</v>
      </c>
      <c r="F375" s="7">
        <v>3.2099999999999997E-2</v>
      </c>
      <c r="G375" s="2"/>
    </row>
    <row r="376" spans="1:7" ht="14.45" customHeight="1" x14ac:dyDescent="0.25">
      <c r="A376" s="5" t="s">
        <v>0</v>
      </c>
      <c r="B376" s="5" t="s">
        <v>0</v>
      </c>
      <c r="C376" s="8" t="s">
        <v>153</v>
      </c>
      <c r="D376" s="6">
        <v>6248419000</v>
      </c>
      <c r="E376" s="7">
        <v>635543349862.93994</v>
      </c>
      <c r="F376" s="7">
        <v>58.183399999999999</v>
      </c>
      <c r="G376" s="2"/>
    </row>
    <row r="377" spans="1:7" ht="18.399999999999999" customHeight="1" x14ac:dyDescent="0.25">
      <c r="A377" s="17" t="s">
        <v>0</v>
      </c>
      <c r="B377" s="17"/>
      <c r="C377" s="17"/>
      <c r="D377" s="17"/>
      <c r="E377" s="17"/>
      <c r="F377" s="17"/>
      <c r="G377" s="17"/>
    </row>
    <row r="378" spans="1:7" ht="14.45" customHeight="1" x14ac:dyDescent="0.25">
      <c r="A378" s="16" t="s">
        <v>771</v>
      </c>
      <c r="B378" s="16"/>
      <c r="C378" s="16"/>
      <c r="D378" s="16"/>
      <c r="E378" s="16"/>
      <c r="F378" s="16"/>
      <c r="G378" s="3" t="s">
        <v>0</v>
      </c>
    </row>
    <row r="379" spans="1:7" ht="23.45" customHeight="1" x14ac:dyDescent="0.25">
      <c r="A379" s="4" t="s">
        <v>5</v>
      </c>
      <c r="B379" s="4" t="s">
        <v>6</v>
      </c>
      <c r="C379" s="4" t="s">
        <v>7</v>
      </c>
      <c r="D379" s="4" t="s">
        <v>8</v>
      </c>
      <c r="E379" s="4" t="s">
        <v>9</v>
      </c>
      <c r="F379" s="4" t="s">
        <v>10</v>
      </c>
      <c r="G379" s="4" t="s">
        <v>772</v>
      </c>
    </row>
    <row r="380" spans="1:7" ht="51" customHeight="1" x14ac:dyDescent="0.25">
      <c r="A380" s="5" t="s">
        <v>773</v>
      </c>
      <c r="B380" s="5" t="s">
        <v>774</v>
      </c>
      <c r="C380" s="5" t="s">
        <v>81</v>
      </c>
      <c r="D380" s="6">
        <v>900000</v>
      </c>
      <c r="E380" s="7">
        <v>90230130</v>
      </c>
      <c r="F380" s="7">
        <v>8.3000000000000001E-3</v>
      </c>
      <c r="G380" s="5" t="s">
        <v>775</v>
      </c>
    </row>
    <row r="381" spans="1:7" ht="41.85" customHeight="1" x14ac:dyDescent="0.25">
      <c r="A381" s="5" t="s">
        <v>776</v>
      </c>
      <c r="B381" s="5" t="s">
        <v>777</v>
      </c>
      <c r="C381" s="5" t="s">
        <v>35</v>
      </c>
      <c r="D381" s="6">
        <v>5000000</v>
      </c>
      <c r="E381" s="7">
        <v>482425000</v>
      </c>
      <c r="F381" s="7">
        <v>4.4200000000000003E-2</v>
      </c>
      <c r="G381" s="5" t="s">
        <v>778</v>
      </c>
    </row>
    <row r="382" spans="1:7" ht="14.45" customHeight="1" x14ac:dyDescent="0.25">
      <c r="A382" s="5" t="s">
        <v>779</v>
      </c>
      <c r="B382" s="5" t="s">
        <v>780</v>
      </c>
      <c r="C382" s="5" t="s">
        <v>132</v>
      </c>
      <c r="D382" s="6">
        <v>10000000</v>
      </c>
      <c r="E382" s="7">
        <v>969276000</v>
      </c>
      <c r="F382" s="7">
        <v>8.8700000000000001E-2</v>
      </c>
      <c r="G382" s="5" t="s">
        <v>778</v>
      </c>
    </row>
    <row r="383" spans="1:7" ht="14.45" customHeight="1" x14ac:dyDescent="0.25">
      <c r="A383" s="5" t="s">
        <v>781</v>
      </c>
      <c r="B383" s="5" t="s">
        <v>782</v>
      </c>
      <c r="C383" s="5" t="s">
        <v>35</v>
      </c>
      <c r="D383" s="6">
        <v>2500000</v>
      </c>
      <c r="E383" s="7">
        <v>245179750</v>
      </c>
      <c r="F383" s="7">
        <v>2.24E-2</v>
      </c>
      <c r="G383" s="5" t="s">
        <v>778</v>
      </c>
    </row>
    <row r="384" spans="1:7" ht="32.65" customHeight="1" x14ac:dyDescent="0.25">
      <c r="A384" s="5" t="s">
        <v>783</v>
      </c>
      <c r="B384" s="5" t="s">
        <v>784</v>
      </c>
      <c r="C384" s="5" t="s">
        <v>785</v>
      </c>
      <c r="D384" s="6">
        <v>2500000</v>
      </c>
      <c r="E384" s="7">
        <v>245584000</v>
      </c>
      <c r="F384" s="7">
        <v>2.2499999999999999E-2</v>
      </c>
      <c r="G384" s="5" t="s">
        <v>778</v>
      </c>
    </row>
    <row r="385" spans="1:7" ht="23.45" customHeight="1" x14ac:dyDescent="0.25">
      <c r="A385" s="5" t="s">
        <v>786</v>
      </c>
      <c r="B385" s="5" t="s">
        <v>787</v>
      </c>
      <c r="C385" s="5" t="s">
        <v>35</v>
      </c>
      <c r="D385" s="6">
        <v>10000000</v>
      </c>
      <c r="E385" s="7">
        <v>946365000</v>
      </c>
      <c r="F385" s="7">
        <v>8.6599999999999996E-2</v>
      </c>
      <c r="G385" s="5" t="s">
        <v>778</v>
      </c>
    </row>
    <row r="386" spans="1:7" ht="23.45" customHeight="1" x14ac:dyDescent="0.25">
      <c r="A386" s="5" t="s">
        <v>788</v>
      </c>
      <c r="B386" s="5" t="s">
        <v>789</v>
      </c>
      <c r="C386" s="5" t="s">
        <v>35</v>
      </c>
      <c r="D386" s="6">
        <v>2500000</v>
      </c>
      <c r="E386" s="7">
        <v>236707500</v>
      </c>
      <c r="F386" s="7">
        <v>2.1700000000000001E-2</v>
      </c>
      <c r="G386" s="5" t="s">
        <v>778</v>
      </c>
    </row>
    <row r="387" spans="1:7" ht="23.45" customHeight="1" x14ac:dyDescent="0.25">
      <c r="A387" s="5" t="s">
        <v>790</v>
      </c>
      <c r="B387" s="5" t="s">
        <v>791</v>
      </c>
      <c r="C387" s="5" t="s">
        <v>35</v>
      </c>
      <c r="D387" s="6">
        <v>10000000</v>
      </c>
      <c r="E387" s="7">
        <v>944878000</v>
      </c>
      <c r="F387" s="7">
        <v>8.6499999999999994E-2</v>
      </c>
      <c r="G387" s="5" t="s">
        <v>778</v>
      </c>
    </row>
    <row r="388" spans="1:7" ht="23.45" customHeight="1" x14ac:dyDescent="0.25">
      <c r="A388" s="5" t="s">
        <v>792</v>
      </c>
      <c r="B388" s="5" t="s">
        <v>793</v>
      </c>
      <c r="C388" s="5" t="s">
        <v>794</v>
      </c>
      <c r="D388" s="6">
        <v>15000000</v>
      </c>
      <c r="E388" s="7">
        <v>1433398500</v>
      </c>
      <c r="F388" s="7">
        <v>0.13120000000000001</v>
      </c>
      <c r="G388" s="5" t="s">
        <v>778</v>
      </c>
    </row>
    <row r="389" spans="1:7" ht="23.45" customHeight="1" x14ac:dyDescent="0.25">
      <c r="A389" s="5" t="s">
        <v>795</v>
      </c>
      <c r="B389" s="5" t="s">
        <v>796</v>
      </c>
      <c r="C389" s="5" t="s">
        <v>35</v>
      </c>
      <c r="D389" s="6">
        <v>7500000</v>
      </c>
      <c r="E389" s="7">
        <v>714702000</v>
      </c>
      <c r="F389" s="7">
        <v>6.54E-2</v>
      </c>
      <c r="G389" s="5" t="s">
        <v>778</v>
      </c>
    </row>
    <row r="390" spans="1:7" ht="23.45" customHeight="1" x14ac:dyDescent="0.25">
      <c r="A390" s="5" t="s">
        <v>797</v>
      </c>
      <c r="B390" s="5" t="s">
        <v>798</v>
      </c>
      <c r="C390" s="5" t="s">
        <v>35</v>
      </c>
      <c r="D390" s="6">
        <v>7500000</v>
      </c>
      <c r="E390" s="7">
        <v>716937750</v>
      </c>
      <c r="F390" s="7">
        <v>6.5600000000000006E-2</v>
      </c>
      <c r="G390" s="5" t="s">
        <v>778</v>
      </c>
    </row>
    <row r="391" spans="1:7" ht="14.45" customHeight="1" x14ac:dyDescent="0.25">
      <c r="A391" s="5" t="s">
        <v>799</v>
      </c>
      <c r="B391" s="5" t="s">
        <v>800</v>
      </c>
      <c r="C391" s="5" t="s">
        <v>35</v>
      </c>
      <c r="D391" s="6">
        <v>4000000</v>
      </c>
      <c r="E391" s="7">
        <v>395961200</v>
      </c>
      <c r="F391" s="7">
        <v>3.6299999999999999E-2</v>
      </c>
      <c r="G391" s="5" t="s">
        <v>801</v>
      </c>
    </row>
    <row r="392" spans="1:7" ht="23.45" customHeight="1" x14ac:dyDescent="0.25">
      <c r="A392" s="5" t="s">
        <v>802</v>
      </c>
      <c r="B392" s="5" t="s">
        <v>803</v>
      </c>
      <c r="C392" s="5" t="s">
        <v>42</v>
      </c>
      <c r="D392" s="6">
        <v>2500000</v>
      </c>
      <c r="E392" s="7">
        <v>247408500</v>
      </c>
      <c r="F392" s="7">
        <v>2.2700000000000001E-2</v>
      </c>
      <c r="G392" s="5" t="s">
        <v>778</v>
      </c>
    </row>
    <row r="393" spans="1:7" ht="41.85" customHeight="1" x14ac:dyDescent="0.25">
      <c r="A393" s="5" t="s">
        <v>804</v>
      </c>
      <c r="B393" s="5" t="s">
        <v>805</v>
      </c>
      <c r="C393" s="5" t="s">
        <v>35</v>
      </c>
      <c r="D393" s="6">
        <v>10000000</v>
      </c>
      <c r="E393" s="7">
        <v>969904000</v>
      </c>
      <c r="F393" s="7">
        <v>8.8800000000000004E-2</v>
      </c>
      <c r="G393" s="5" t="s">
        <v>778</v>
      </c>
    </row>
    <row r="394" spans="1:7" ht="14.45" customHeight="1" x14ac:dyDescent="0.25">
      <c r="A394" s="5" t="s">
        <v>806</v>
      </c>
      <c r="B394" s="5" t="s">
        <v>807</v>
      </c>
      <c r="C394" s="5" t="s">
        <v>35</v>
      </c>
      <c r="D394" s="6">
        <v>2500000</v>
      </c>
      <c r="E394" s="7">
        <v>248886250</v>
      </c>
      <c r="F394" s="7">
        <v>2.2800000000000001E-2</v>
      </c>
      <c r="G394" s="5" t="s">
        <v>778</v>
      </c>
    </row>
    <row r="395" spans="1:7" ht="14.45" customHeight="1" x14ac:dyDescent="0.25">
      <c r="A395" s="5" t="s">
        <v>808</v>
      </c>
      <c r="B395" s="5" t="s">
        <v>809</v>
      </c>
      <c r="C395" s="5" t="s">
        <v>35</v>
      </c>
      <c r="D395" s="6">
        <v>7500000</v>
      </c>
      <c r="E395" s="7">
        <v>746225250</v>
      </c>
      <c r="F395" s="7">
        <v>6.83E-2</v>
      </c>
      <c r="G395" s="5" t="s">
        <v>778</v>
      </c>
    </row>
    <row r="396" spans="1:7" ht="14.45" customHeight="1" x14ac:dyDescent="0.25">
      <c r="A396" s="5" t="s">
        <v>810</v>
      </c>
      <c r="B396" s="5" t="s">
        <v>811</v>
      </c>
      <c r="C396" s="5" t="s">
        <v>35</v>
      </c>
      <c r="D396" s="6">
        <v>5000000</v>
      </c>
      <c r="E396" s="7">
        <v>488611000</v>
      </c>
      <c r="F396" s="7">
        <v>4.4699999999999997E-2</v>
      </c>
      <c r="G396" s="5" t="s">
        <v>778</v>
      </c>
    </row>
    <row r="397" spans="1:7" ht="23.45" customHeight="1" x14ac:dyDescent="0.25">
      <c r="A397" s="5" t="s">
        <v>812</v>
      </c>
      <c r="B397" s="5" t="s">
        <v>813</v>
      </c>
      <c r="C397" s="5" t="s">
        <v>47</v>
      </c>
      <c r="D397" s="6">
        <v>9000000</v>
      </c>
      <c r="E397" s="7">
        <v>898269300</v>
      </c>
      <c r="F397" s="7">
        <v>8.2199999999999995E-2</v>
      </c>
      <c r="G397" s="5" t="s">
        <v>778</v>
      </c>
    </row>
    <row r="398" spans="1:7" ht="14.45" customHeight="1" x14ac:dyDescent="0.25">
      <c r="A398" s="5" t="s">
        <v>814</v>
      </c>
      <c r="B398" s="5" t="s">
        <v>815</v>
      </c>
      <c r="C398" s="5" t="s">
        <v>35</v>
      </c>
      <c r="D398" s="6">
        <v>2000000</v>
      </c>
      <c r="E398" s="7">
        <v>199416000</v>
      </c>
      <c r="F398" s="7">
        <v>1.83E-2</v>
      </c>
      <c r="G398" s="5" t="s">
        <v>778</v>
      </c>
    </row>
    <row r="399" spans="1:7" ht="32.65" customHeight="1" x14ac:dyDescent="0.25">
      <c r="A399" s="5" t="s">
        <v>816</v>
      </c>
      <c r="B399" s="5" t="s">
        <v>817</v>
      </c>
      <c r="C399" s="5" t="s">
        <v>785</v>
      </c>
      <c r="D399" s="6">
        <v>2500000</v>
      </c>
      <c r="E399" s="7">
        <v>244508250</v>
      </c>
      <c r="F399" s="7">
        <v>2.24E-2</v>
      </c>
      <c r="G399" s="5" t="s">
        <v>818</v>
      </c>
    </row>
    <row r="400" spans="1:7" ht="23.45" customHeight="1" x14ac:dyDescent="0.25">
      <c r="A400" s="5" t="s">
        <v>819</v>
      </c>
      <c r="B400" s="5" t="s">
        <v>820</v>
      </c>
      <c r="C400" s="5" t="s">
        <v>137</v>
      </c>
      <c r="D400" s="6">
        <v>5000000</v>
      </c>
      <c r="E400" s="7">
        <v>494172000</v>
      </c>
      <c r="F400" s="7">
        <v>4.5199999999999997E-2</v>
      </c>
      <c r="G400" s="5" t="s">
        <v>821</v>
      </c>
    </row>
    <row r="401" spans="1:7" ht="41.85" customHeight="1" x14ac:dyDescent="0.25">
      <c r="A401" s="5" t="s">
        <v>822</v>
      </c>
      <c r="B401" s="5" t="s">
        <v>823</v>
      </c>
      <c r="C401" s="5" t="s">
        <v>794</v>
      </c>
      <c r="D401" s="6">
        <v>5000000</v>
      </c>
      <c r="E401" s="7">
        <v>492944500</v>
      </c>
      <c r="F401" s="7">
        <v>4.5100000000000001E-2</v>
      </c>
      <c r="G401" s="5" t="s">
        <v>778</v>
      </c>
    </row>
    <row r="402" spans="1:7" ht="32.65" customHeight="1" x14ac:dyDescent="0.25">
      <c r="A402" s="5" t="s">
        <v>824</v>
      </c>
      <c r="B402" s="5" t="s">
        <v>825</v>
      </c>
      <c r="C402" s="5" t="s">
        <v>47</v>
      </c>
      <c r="D402" s="6">
        <v>7500000</v>
      </c>
      <c r="E402" s="7">
        <v>750803250</v>
      </c>
      <c r="F402" s="7">
        <v>6.8699999999999997E-2</v>
      </c>
      <c r="G402" s="5" t="s">
        <v>778</v>
      </c>
    </row>
    <row r="403" spans="1:7" ht="32.65" customHeight="1" x14ac:dyDescent="0.25">
      <c r="A403" s="5" t="s">
        <v>826</v>
      </c>
      <c r="B403" s="5" t="s">
        <v>827</v>
      </c>
      <c r="C403" s="5" t="s">
        <v>828</v>
      </c>
      <c r="D403" s="6">
        <v>5000000</v>
      </c>
      <c r="E403" s="7">
        <v>499265500</v>
      </c>
      <c r="F403" s="7">
        <v>4.5699999999999998E-2</v>
      </c>
      <c r="G403" s="5" t="s">
        <v>778</v>
      </c>
    </row>
    <row r="404" spans="1:7" ht="23.45" customHeight="1" x14ac:dyDescent="0.25">
      <c r="A404" s="5" t="s">
        <v>829</v>
      </c>
      <c r="B404" s="5" t="s">
        <v>830</v>
      </c>
      <c r="C404" s="5" t="s">
        <v>35</v>
      </c>
      <c r="D404" s="6">
        <v>20500000</v>
      </c>
      <c r="E404" s="7">
        <v>2043472800</v>
      </c>
      <c r="F404" s="7">
        <v>0.18709999999999999</v>
      </c>
      <c r="G404" s="5" t="s">
        <v>778</v>
      </c>
    </row>
    <row r="405" spans="1:7" ht="14.45" customHeight="1" x14ac:dyDescent="0.25">
      <c r="A405" s="5" t="s">
        <v>831</v>
      </c>
      <c r="B405" s="5" t="s">
        <v>832</v>
      </c>
      <c r="C405" s="5" t="s">
        <v>828</v>
      </c>
      <c r="D405" s="6">
        <v>2500000</v>
      </c>
      <c r="E405" s="7">
        <v>250284250</v>
      </c>
      <c r="F405" s="7">
        <v>2.29E-2</v>
      </c>
      <c r="G405" s="5" t="s">
        <v>778</v>
      </c>
    </row>
    <row r="406" spans="1:7" ht="23.45" customHeight="1" x14ac:dyDescent="0.25">
      <c r="A406" s="5" t="s">
        <v>833</v>
      </c>
      <c r="B406" s="5" t="s">
        <v>834</v>
      </c>
      <c r="C406" s="5" t="s">
        <v>828</v>
      </c>
      <c r="D406" s="6">
        <v>5000000</v>
      </c>
      <c r="E406" s="7">
        <v>500657000</v>
      </c>
      <c r="F406" s="7">
        <v>4.58E-2</v>
      </c>
      <c r="G406" s="5" t="s">
        <v>778</v>
      </c>
    </row>
    <row r="407" spans="1:7" ht="23.45" customHeight="1" x14ac:dyDescent="0.25">
      <c r="A407" s="5" t="s">
        <v>835</v>
      </c>
      <c r="B407" s="5" t="s">
        <v>836</v>
      </c>
      <c r="C407" s="5" t="s">
        <v>794</v>
      </c>
      <c r="D407" s="6">
        <v>20000000</v>
      </c>
      <c r="E407" s="7">
        <v>1978950000</v>
      </c>
      <c r="F407" s="7">
        <v>0.1812</v>
      </c>
      <c r="G407" s="5" t="s">
        <v>778</v>
      </c>
    </row>
    <row r="408" spans="1:7" ht="32.65" customHeight="1" x14ac:dyDescent="0.25">
      <c r="A408" s="5" t="s">
        <v>837</v>
      </c>
      <c r="B408" s="5" t="s">
        <v>838</v>
      </c>
      <c r="C408" s="5" t="s">
        <v>828</v>
      </c>
      <c r="D408" s="6">
        <v>2500000</v>
      </c>
      <c r="E408" s="7">
        <v>248790500</v>
      </c>
      <c r="F408" s="7">
        <v>2.2800000000000001E-2</v>
      </c>
      <c r="G408" s="5" t="s">
        <v>778</v>
      </c>
    </row>
    <row r="409" spans="1:7" ht="23.45" customHeight="1" x14ac:dyDescent="0.25">
      <c r="A409" s="5" t="s">
        <v>839</v>
      </c>
      <c r="B409" s="5" t="s">
        <v>840</v>
      </c>
      <c r="C409" s="5" t="s">
        <v>73</v>
      </c>
      <c r="D409" s="6">
        <v>6500000</v>
      </c>
      <c r="E409" s="7">
        <v>649899900</v>
      </c>
      <c r="F409" s="7">
        <v>5.9499999999999997E-2</v>
      </c>
      <c r="G409" s="5" t="s">
        <v>778</v>
      </c>
    </row>
    <row r="410" spans="1:7" ht="32.65" customHeight="1" x14ac:dyDescent="0.25">
      <c r="A410" s="5" t="s">
        <v>841</v>
      </c>
      <c r="B410" s="5" t="s">
        <v>842</v>
      </c>
      <c r="C410" s="5" t="s">
        <v>828</v>
      </c>
      <c r="D410" s="6">
        <v>5000000</v>
      </c>
      <c r="E410" s="7">
        <v>501397000</v>
      </c>
      <c r="F410" s="7">
        <v>4.5900000000000003E-2</v>
      </c>
      <c r="G410" s="5" t="s">
        <v>778</v>
      </c>
    </row>
    <row r="411" spans="1:7" ht="32.65" customHeight="1" x14ac:dyDescent="0.25">
      <c r="A411" s="5" t="s">
        <v>843</v>
      </c>
      <c r="B411" s="5" t="s">
        <v>844</v>
      </c>
      <c r="C411" s="5" t="s">
        <v>73</v>
      </c>
      <c r="D411" s="6">
        <v>7500000</v>
      </c>
      <c r="E411" s="7">
        <v>752721000</v>
      </c>
      <c r="F411" s="7">
        <v>6.8900000000000003E-2</v>
      </c>
      <c r="G411" s="5" t="s">
        <v>778</v>
      </c>
    </row>
    <row r="412" spans="1:7" ht="23.45" customHeight="1" x14ac:dyDescent="0.25">
      <c r="A412" s="5" t="s">
        <v>845</v>
      </c>
      <c r="B412" s="5" t="s">
        <v>846</v>
      </c>
      <c r="C412" s="5" t="s">
        <v>794</v>
      </c>
      <c r="D412" s="6">
        <v>7500000</v>
      </c>
      <c r="E412" s="7">
        <v>742327500</v>
      </c>
      <c r="F412" s="7">
        <v>6.8000000000000005E-2</v>
      </c>
      <c r="G412" s="5" t="s">
        <v>778</v>
      </c>
    </row>
    <row r="413" spans="1:7" ht="23.45" customHeight="1" x14ac:dyDescent="0.25">
      <c r="A413" s="5" t="s">
        <v>847</v>
      </c>
      <c r="B413" s="5" t="s">
        <v>848</v>
      </c>
      <c r="C413" s="5" t="s">
        <v>42</v>
      </c>
      <c r="D413" s="6">
        <v>2500000</v>
      </c>
      <c r="E413" s="7">
        <v>246048500</v>
      </c>
      <c r="F413" s="7">
        <v>2.2499999999999999E-2</v>
      </c>
      <c r="G413" s="5" t="s">
        <v>818</v>
      </c>
    </row>
    <row r="414" spans="1:7" ht="14.45" customHeight="1" x14ac:dyDescent="0.25">
      <c r="A414" s="5" t="s">
        <v>849</v>
      </c>
      <c r="B414" s="5" t="s">
        <v>850</v>
      </c>
      <c r="C414" s="5" t="s">
        <v>42</v>
      </c>
      <c r="D414" s="6">
        <v>7500000</v>
      </c>
      <c r="E414" s="7">
        <v>758267250</v>
      </c>
      <c r="F414" s="7">
        <v>6.9400000000000003E-2</v>
      </c>
      <c r="G414" s="5" t="s">
        <v>818</v>
      </c>
    </row>
    <row r="415" spans="1:7" ht="23.45" customHeight="1" x14ac:dyDescent="0.25">
      <c r="A415" s="5" t="s">
        <v>851</v>
      </c>
      <c r="B415" s="5" t="s">
        <v>852</v>
      </c>
      <c r="C415" s="5" t="s">
        <v>35</v>
      </c>
      <c r="D415" s="6">
        <v>15000000</v>
      </c>
      <c r="E415" s="7">
        <v>1503601500</v>
      </c>
      <c r="F415" s="7">
        <v>0.13769999999999999</v>
      </c>
      <c r="G415" s="5" t="s">
        <v>778</v>
      </c>
    </row>
    <row r="416" spans="1:7" ht="23.45" customHeight="1" x14ac:dyDescent="0.25">
      <c r="A416" s="5" t="s">
        <v>853</v>
      </c>
      <c r="B416" s="5" t="s">
        <v>854</v>
      </c>
      <c r="C416" s="5" t="s">
        <v>137</v>
      </c>
      <c r="D416" s="6">
        <v>7500000</v>
      </c>
      <c r="E416" s="7">
        <v>749838000</v>
      </c>
      <c r="F416" s="7">
        <v>6.8599999999999994E-2</v>
      </c>
      <c r="G416" s="5" t="s">
        <v>821</v>
      </c>
    </row>
    <row r="417" spans="1:7" ht="41.85" customHeight="1" x14ac:dyDescent="0.25">
      <c r="A417" s="5" t="s">
        <v>855</v>
      </c>
      <c r="B417" s="5" t="s">
        <v>856</v>
      </c>
      <c r="C417" s="5" t="s">
        <v>35</v>
      </c>
      <c r="D417" s="6">
        <v>2500000</v>
      </c>
      <c r="E417" s="7">
        <v>248787500</v>
      </c>
      <c r="F417" s="7">
        <v>2.2800000000000001E-2</v>
      </c>
      <c r="G417" s="5" t="s">
        <v>778</v>
      </c>
    </row>
    <row r="418" spans="1:7" ht="23.45" customHeight="1" x14ac:dyDescent="0.25">
      <c r="A418" s="5" t="s">
        <v>857</v>
      </c>
      <c r="B418" s="5" t="s">
        <v>858</v>
      </c>
      <c r="C418" s="5" t="s">
        <v>794</v>
      </c>
      <c r="D418" s="6">
        <v>5000000</v>
      </c>
      <c r="E418" s="7">
        <v>496865000</v>
      </c>
      <c r="F418" s="7">
        <v>4.5499999999999999E-2</v>
      </c>
      <c r="G418" s="5" t="s">
        <v>778</v>
      </c>
    </row>
    <row r="419" spans="1:7" ht="14.45" customHeight="1" x14ac:dyDescent="0.25">
      <c r="A419" s="5" t="s">
        <v>859</v>
      </c>
      <c r="B419" s="5" t="s">
        <v>860</v>
      </c>
      <c r="C419" s="5" t="s">
        <v>35</v>
      </c>
      <c r="D419" s="6">
        <v>5000000</v>
      </c>
      <c r="E419" s="7">
        <v>500550000</v>
      </c>
      <c r="F419" s="7">
        <v>4.58E-2</v>
      </c>
      <c r="G419" s="5" t="s">
        <v>778</v>
      </c>
    </row>
    <row r="420" spans="1:7" ht="32.65" customHeight="1" x14ac:dyDescent="0.25">
      <c r="A420" s="5" t="s">
        <v>861</v>
      </c>
      <c r="B420" s="5" t="s">
        <v>862</v>
      </c>
      <c r="C420" s="5" t="s">
        <v>35</v>
      </c>
      <c r="D420" s="6">
        <v>3800000</v>
      </c>
      <c r="E420" s="7">
        <v>384355940</v>
      </c>
      <c r="F420" s="7">
        <v>3.5200000000000002E-2</v>
      </c>
      <c r="G420" s="5" t="s">
        <v>818</v>
      </c>
    </row>
    <row r="421" spans="1:7" ht="32.65" customHeight="1" x14ac:dyDescent="0.25">
      <c r="A421" s="5" t="s">
        <v>863</v>
      </c>
      <c r="B421" s="5" t="s">
        <v>864</v>
      </c>
      <c r="C421" s="5" t="s">
        <v>865</v>
      </c>
      <c r="D421" s="6">
        <v>1000000</v>
      </c>
      <c r="E421" s="7">
        <v>99379500</v>
      </c>
      <c r="F421" s="7">
        <v>9.1000000000000004E-3</v>
      </c>
      <c r="G421" s="5" t="s">
        <v>866</v>
      </c>
    </row>
    <row r="422" spans="1:7" ht="23.45" customHeight="1" x14ac:dyDescent="0.25">
      <c r="A422" s="5" t="s">
        <v>867</v>
      </c>
      <c r="B422" s="5" t="s">
        <v>868</v>
      </c>
      <c r="C422" s="5" t="s">
        <v>35</v>
      </c>
      <c r="D422" s="6">
        <v>2470000</v>
      </c>
      <c r="E422" s="7">
        <v>247463125</v>
      </c>
      <c r="F422" s="7">
        <v>2.2700000000000001E-2</v>
      </c>
      <c r="G422" s="5" t="s">
        <v>801</v>
      </c>
    </row>
    <row r="423" spans="1:7" ht="23.45" customHeight="1" x14ac:dyDescent="0.25">
      <c r="A423" s="5" t="s">
        <v>869</v>
      </c>
      <c r="B423" s="5" t="s">
        <v>870</v>
      </c>
      <c r="C423" s="5" t="s">
        <v>35</v>
      </c>
      <c r="D423" s="6">
        <v>2000000</v>
      </c>
      <c r="E423" s="7">
        <v>201315400</v>
      </c>
      <c r="F423" s="7">
        <v>1.84E-2</v>
      </c>
      <c r="G423" s="5" t="s">
        <v>801</v>
      </c>
    </row>
    <row r="424" spans="1:7" ht="23.45" customHeight="1" x14ac:dyDescent="0.25">
      <c r="A424" s="5" t="s">
        <v>871</v>
      </c>
      <c r="B424" s="5" t="s">
        <v>872</v>
      </c>
      <c r="C424" s="5" t="s">
        <v>35</v>
      </c>
      <c r="D424" s="6">
        <v>3300000</v>
      </c>
      <c r="E424" s="7">
        <v>332151270</v>
      </c>
      <c r="F424" s="7">
        <v>3.04E-2</v>
      </c>
      <c r="G424" s="5" t="s">
        <v>801</v>
      </c>
    </row>
    <row r="425" spans="1:7" ht="23.45" customHeight="1" x14ac:dyDescent="0.25">
      <c r="A425" s="5" t="s">
        <v>873</v>
      </c>
      <c r="B425" s="5" t="s">
        <v>874</v>
      </c>
      <c r="C425" s="5" t="s">
        <v>35</v>
      </c>
      <c r="D425" s="6">
        <v>4500000</v>
      </c>
      <c r="E425" s="7">
        <v>450955800</v>
      </c>
      <c r="F425" s="7">
        <v>4.1300000000000003E-2</v>
      </c>
      <c r="G425" s="5" t="s">
        <v>801</v>
      </c>
    </row>
    <row r="426" spans="1:7" ht="23.45" customHeight="1" x14ac:dyDescent="0.25">
      <c r="A426" s="5" t="s">
        <v>875</v>
      </c>
      <c r="B426" s="5" t="s">
        <v>876</v>
      </c>
      <c r="C426" s="5" t="s">
        <v>35</v>
      </c>
      <c r="D426" s="6">
        <v>1000000</v>
      </c>
      <c r="E426" s="7">
        <v>99969000</v>
      </c>
      <c r="F426" s="7">
        <v>9.1999999999999998E-3</v>
      </c>
      <c r="G426" s="5" t="s">
        <v>877</v>
      </c>
    </row>
    <row r="427" spans="1:7" ht="23.45" customHeight="1" x14ac:dyDescent="0.25">
      <c r="A427" s="5" t="s">
        <v>878</v>
      </c>
      <c r="B427" s="5" t="s">
        <v>879</v>
      </c>
      <c r="C427" s="5" t="s">
        <v>42</v>
      </c>
      <c r="D427" s="6">
        <v>4000000</v>
      </c>
      <c r="E427" s="7">
        <v>400718000</v>
      </c>
      <c r="F427" s="7">
        <v>3.6700000000000003E-2</v>
      </c>
      <c r="G427" s="5" t="s">
        <v>818</v>
      </c>
    </row>
    <row r="428" spans="1:7" ht="32.65" customHeight="1" x14ac:dyDescent="0.25">
      <c r="A428" s="5" t="s">
        <v>880</v>
      </c>
      <c r="B428" s="5" t="s">
        <v>881</v>
      </c>
      <c r="C428" s="5" t="s">
        <v>42</v>
      </c>
      <c r="D428" s="6">
        <v>5000000</v>
      </c>
      <c r="E428" s="7">
        <v>503299500</v>
      </c>
      <c r="F428" s="7">
        <v>4.6100000000000002E-2</v>
      </c>
      <c r="G428" s="5" t="s">
        <v>818</v>
      </c>
    </row>
    <row r="429" spans="1:7" ht="23.45" customHeight="1" x14ac:dyDescent="0.25">
      <c r="A429" s="5" t="s">
        <v>882</v>
      </c>
      <c r="B429" s="5" t="s">
        <v>883</v>
      </c>
      <c r="C429" s="5" t="s">
        <v>42</v>
      </c>
      <c r="D429" s="6">
        <v>2500000</v>
      </c>
      <c r="E429" s="7">
        <v>250402250</v>
      </c>
      <c r="F429" s="7">
        <v>2.29E-2</v>
      </c>
      <c r="G429" s="5" t="s">
        <v>818</v>
      </c>
    </row>
    <row r="430" spans="1:7" ht="23.45" customHeight="1" x14ac:dyDescent="0.25">
      <c r="A430" s="5" t="s">
        <v>884</v>
      </c>
      <c r="B430" s="5" t="s">
        <v>885</v>
      </c>
      <c r="C430" s="5" t="s">
        <v>35</v>
      </c>
      <c r="D430" s="6">
        <v>10000000</v>
      </c>
      <c r="E430" s="7">
        <v>1031981000</v>
      </c>
      <c r="F430" s="7">
        <v>9.4500000000000001E-2</v>
      </c>
      <c r="G430" s="5" t="s">
        <v>778</v>
      </c>
    </row>
    <row r="431" spans="1:7" ht="32.65" customHeight="1" x14ac:dyDescent="0.25">
      <c r="A431" s="5" t="s">
        <v>886</v>
      </c>
      <c r="B431" s="5" t="s">
        <v>887</v>
      </c>
      <c r="C431" s="5" t="s">
        <v>132</v>
      </c>
      <c r="D431" s="6">
        <v>5000000</v>
      </c>
      <c r="E431" s="7">
        <v>518826000</v>
      </c>
      <c r="F431" s="7">
        <v>4.7500000000000001E-2</v>
      </c>
      <c r="G431" s="5" t="s">
        <v>866</v>
      </c>
    </row>
    <row r="432" spans="1:7" ht="23.45" customHeight="1" x14ac:dyDescent="0.25">
      <c r="A432" s="5" t="s">
        <v>888</v>
      </c>
      <c r="B432" s="5" t="s">
        <v>889</v>
      </c>
      <c r="C432" s="5" t="s">
        <v>35</v>
      </c>
      <c r="D432" s="6">
        <v>1000000</v>
      </c>
      <c r="E432" s="7">
        <v>100063200</v>
      </c>
      <c r="F432" s="7">
        <v>9.1999999999999998E-3</v>
      </c>
      <c r="G432" s="5" t="s">
        <v>877</v>
      </c>
    </row>
    <row r="433" spans="1:7" ht="23.45" customHeight="1" x14ac:dyDescent="0.25">
      <c r="A433" s="5" t="s">
        <v>890</v>
      </c>
      <c r="B433" s="5" t="s">
        <v>891</v>
      </c>
      <c r="C433" s="5" t="s">
        <v>42</v>
      </c>
      <c r="D433" s="6">
        <v>3500000</v>
      </c>
      <c r="E433" s="7">
        <v>350752850</v>
      </c>
      <c r="F433" s="7">
        <v>3.2099999999999997E-2</v>
      </c>
      <c r="G433" s="5" t="s">
        <v>818</v>
      </c>
    </row>
    <row r="434" spans="1:7" ht="32.65" customHeight="1" x14ac:dyDescent="0.25">
      <c r="A434" s="5" t="s">
        <v>892</v>
      </c>
      <c r="B434" s="5" t="s">
        <v>893</v>
      </c>
      <c r="C434" s="5" t="s">
        <v>35</v>
      </c>
      <c r="D434" s="6">
        <v>10000000</v>
      </c>
      <c r="E434" s="7">
        <v>1017508000</v>
      </c>
      <c r="F434" s="7">
        <v>9.3200000000000005E-2</v>
      </c>
      <c r="G434" s="5" t="s">
        <v>818</v>
      </c>
    </row>
    <row r="435" spans="1:7" ht="23.45" customHeight="1" x14ac:dyDescent="0.25">
      <c r="A435" s="5" t="s">
        <v>894</v>
      </c>
      <c r="B435" s="5" t="s">
        <v>895</v>
      </c>
      <c r="C435" s="5" t="s">
        <v>81</v>
      </c>
      <c r="D435" s="6">
        <v>2000000</v>
      </c>
      <c r="E435" s="7">
        <v>201765400</v>
      </c>
      <c r="F435" s="7">
        <v>1.8499999999999999E-2</v>
      </c>
      <c r="G435" s="5" t="s">
        <v>866</v>
      </c>
    </row>
    <row r="436" spans="1:7" ht="32.65" customHeight="1" x14ac:dyDescent="0.25">
      <c r="A436" s="5" t="s">
        <v>896</v>
      </c>
      <c r="B436" s="5" t="s">
        <v>897</v>
      </c>
      <c r="C436" s="5" t="s">
        <v>865</v>
      </c>
      <c r="D436" s="6">
        <v>2500000</v>
      </c>
      <c r="E436" s="7">
        <v>251062250</v>
      </c>
      <c r="F436" s="7">
        <v>2.3E-2</v>
      </c>
      <c r="G436" s="5" t="s">
        <v>866</v>
      </c>
    </row>
    <row r="437" spans="1:7" ht="23.45" customHeight="1" x14ac:dyDescent="0.25">
      <c r="A437" s="5" t="s">
        <v>898</v>
      </c>
      <c r="B437" s="5" t="s">
        <v>899</v>
      </c>
      <c r="C437" s="5" t="s">
        <v>35</v>
      </c>
      <c r="D437" s="6">
        <v>1000000</v>
      </c>
      <c r="E437" s="7">
        <v>100157700</v>
      </c>
      <c r="F437" s="7">
        <v>9.1999999999999998E-3</v>
      </c>
      <c r="G437" s="5" t="s">
        <v>877</v>
      </c>
    </row>
    <row r="438" spans="1:7" ht="23.45" customHeight="1" x14ac:dyDescent="0.25">
      <c r="A438" s="5" t="s">
        <v>900</v>
      </c>
      <c r="B438" s="5" t="s">
        <v>901</v>
      </c>
      <c r="C438" s="5" t="s">
        <v>35</v>
      </c>
      <c r="D438" s="6">
        <v>9850000</v>
      </c>
      <c r="E438" s="7">
        <v>987817100</v>
      </c>
      <c r="F438" s="7">
        <v>9.0399999999999994E-2</v>
      </c>
      <c r="G438" s="5" t="s">
        <v>778</v>
      </c>
    </row>
    <row r="439" spans="1:7" ht="23.45" customHeight="1" x14ac:dyDescent="0.25">
      <c r="A439" s="5" t="s">
        <v>902</v>
      </c>
      <c r="B439" s="5" t="s">
        <v>903</v>
      </c>
      <c r="C439" s="5" t="s">
        <v>785</v>
      </c>
      <c r="D439" s="6">
        <v>2500000</v>
      </c>
      <c r="E439" s="7">
        <v>250698000</v>
      </c>
      <c r="F439" s="7">
        <v>2.3E-2</v>
      </c>
      <c r="G439" s="5" t="s">
        <v>818</v>
      </c>
    </row>
    <row r="440" spans="1:7" ht="32.65" customHeight="1" x14ac:dyDescent="0.25">
      <c r="A440" s="5" t="s">
        <v>904</v>
      </c>
      <c r="B440" s="5" t="s">
        <v>905</v>
      </c>
      <c r="C440" s="5" t="s">
        <v>865</v>
      </c>
      <c r="D440" s="6">
        <v>500000</v>
      </c>
      <c r="E440" s="7">
        <v>50531300</v>
      </c>
      <c r="F440" s="7">
        <v>4.5999999999999999E-3</v>
      </c>
      <c r="G440" s="5" t="s">
        <v>801</v>
      </c>
    </row>
    <row r="441" spans="1:7" ht="32.65" customHeight="1" x14ac:dyDescent="0.25">
      <c r="A441" s="5" t="s">
        <v>906</v>
      </c>
      <c r="B441" s="5" t="s">
        <v>907</v>
      </c>
      <c r="C441" s="5" t="s">
        <v>132</v>
      </c>
      <c r="D441" s="6">
        <v>6500000</v>
      </c>
      <c r="E441" s="7">
        <v>681092750</v>
      </c>
      <c r="F441" s="7">
        <v>6.2399999999999997E-2</v>
      </c>
      <c r="G441" s="5" t="s">
        <v>866</v>
      </c>
    </row>
    <row r="442" spans="1:7" ht="23.45" customHeight="1" x14ac:dyDescent="0.25">
      <c r="A442" s="5" t="s">
        <v>908</v>
      </c>
      <c r="B442" s="5" t="s">
        <v>909</v>
      </c>
      <c r="C442" s="5" t="s">
        <v>42</v>
      </c>
      <c r="D442" s="6">
        <v>3000000</v>
      </c>
      <c r="E442" s="7">
        <v>301106100</v>
      </c>
      <c r="F442" s="7">
        <v>2.76E-2</v>
      </c>
      <c r="G442" s="5" t="s">
        <v>818</v>
      </c>
    </row>
    <row r="443" spans="1:7" ht="23.45" customHeight="1" x14ac:dyDescent="0.25">
      <c r="A443" s="5" t="s">
        <v>910</v>
      </c>
      <c r="B443" s="5" t="s">
        <v>911</v>
      </c>
      <c r="C443" s="5" t="s">
        <v>35</v>
      </c>
      <c r="D443" s="6">
        <v>7500000</v>
      </c>
      <c r="E443" s="7">
        <v>779619750</v>
      </c>
      <c r="F443" s="7">
        <v>7.1400000000000005E-2</v>
      </c>
      <c r="G443" s="5" t="s">
        <v>801</v>
      </c>
    </row>
    <row r="444" spans="1:7" ht="32.65" customHeight="1" x14ac:dyDescent="0.25">
      <c r="A444" s="5" t="s">
        <v>912</v>
      </c>
      <c r="B444" s="5" t="s">
        <v>913</v>
      </c>
      <c r="C444" s="5" t="s">
        <v>132</v>
      </c>
      <c r="D444" s="6">
        <v>17500000</v>
      </c>
      <c r="E444" s="7">
        <v>1838998000</v>
      </c>
      <c r="F444" s="7">
        <v>0.16839999999999999</v>
      </c>
      <c r="G444" s="5" t="s">
        <v>866</v>
      </c>
    </row>
    <row r="445" spans="1:7" ht="23.45" customHeight="1" x14ac:dyDescent="0.25">
      <c r="A445" s="5" t="s">
        <v>914</v>
      </c>
      <c r="B445" s="5" t="s">
        <v>915</v>
      </c>
      <c r="C445" s="5" t="s">
        <v>81</v>
      </c>
      <c r="D445" s="6">
        <v>1900000</v>
      </c>
      <c r="E445" s="7">
        <v>190982110</v>
      </c>
      <c r="F445" s="7">
        <v>1.7500000000000002E-2</v>
      </c>
      <c r="G445" s="5" t="s">
        <v>866</v>
      </c>
    </row>
    <row r="446" spans="1:7" ht="23.45" customHeight="1" x14ac:dyDescent="0.25">
      <c r="A446" s="5" t="s">
        <v>916</v>
      </c>
      <c r="B446" s="5" t="s">
        <v>917</v>
      </c>
      <c r="C446" s="5" t="s">
        <v>35</v>
      </c>
      <c r="D446" s="6">
        <v>4000000</v>
      </c>
      <c r="E446" s="7">
        <v>400697200</v>
      </c>
      <c r="F446" s="7">
        <v>3.6700000000000003E-2</v>
      </c>
      <c r="G446" s="5" t="s">
        <v>801</v>
      </c>
    </row>
    <row r="447" spans="1:7" ht="23.45" customHeight="1" x14ac:dyDescent="0.25">
      <c r="A447" s="5" t="s">
        <v>918</v>
      </c>
      <c r="B447" s="5" t="s">
        <v>919</v>
      </c>
      <c r="C447" s="5" t="s">
        <v>35</v>
      </c>
      <c r="D447" s="6">
        <v>4000000</v>
      </c>
      <c r="E447" s="7">
        <v>400443200</v>
      </c>
      <c r="F447" s="7">
        <v>3.6700000000000003E-2</v>
      </c>
      <c r="G447" s="5" t="s">
        <v>877</v>
      </c>
    </row>
    <row r="448" spans="1:7" ht="23.45" customHeight="1" x14ac:dyDescent="0.25">
      <c r="A448" s="5" t="s">
        <v>920</v>
      </c>
      <c r="B448" s="5" t="s">
        <v>921</v>
      </c>
      <c r="C448" s="5" t="s">
        <v>35</v>
      </c>
      <c r="D448" s="6">
        <v>1000000</v>
      </c>
      <c r="E448" s="7">
        <v>100146000</v>
      </c>
      <c r="F448" s="7">
        <v>9.1999999999999998E-3</v>
      </c>
      <c r="G448" s="5" t="s">
        <v>801</v>
      </c>
    </row>
    <row r="449" spans="1:7" ht="32.65" customHeight="1" x14ac:dyDescent="0.25">
      <c r="A449" s="5" t="s">
        <v>922</v>
      </c>
      <c r="B449" s="5" t="s">
        <v>923</v>
      </c>
      <c r="C449" s="5" t="s">
        <v>865</v>
      </c>
      <c r="D449" s="6">
        <v>500000</v>
      </c>
      <c r="E449" s="7">
        <v>50140400</v>
      </c>
      <c r="F449" s="7">
        <v>4.5999999999999999E-3</v>
      </c>
      <c r="G449" s="5" t="s">
        <v>866</v>
      </c>
    </row>
    <row r="450" spans="1:7" ht="32.65" customHeight="1" x14ac:dyDescent="0.25">
      <c r="A450" s="5" t="s">
        <v>924</v>
      </c>
      <c r="B450" s="5" t="s">
        <v>925</v>
      </c>
      <c r="C450" s="5" t="s">
        <v>35</v>
      </c>
      <c r="D450" s="6">
        <v>13300000</v>
      </c>
      <c r="E450" s="7">
        <v>1320386760</v>
      </c>
      <c r="F450" s="7">
        <v>0.12089999999999999</v>
      </c>
      <c r="G450" s="5" t="s">
        <v>801</v>
      </c>
    </row>
    <row r="451" spans="1:7" ht="32.65" customHeight="1" x14ac:dyDescent="0.25">
      <c r="A451" s="5" t="s">
        <v>926</v>
      </c>
      <c r="B451" s="5" t="s">
        <v>927</v>
      </c>
      <c r="C451" s="5" t="s">
        <v>928</v>
      </c>
      <c r="D451" s="6">
        <v>2500000</v>
      </c>
      <c r="E451" s="7">
        <v>246938000</v>
      </c>
      <c r="F451" s="7">
        <v>2.2599999999999999E-2</v>
      </c>
      <c r="G451" s="5" t="s">
        <v>866</v>
      </c>
    </row>
    <row r="452" spans="1:7" ht="23.45" customHeight="1" x14ac:dyDescent="0.25">
      <c r="A452" s="5" t="s">
        <v>929</v>
      </c>
      <c r="B452" s="5" t="s">
        <v>930</v>
      </c>
      <c r="C452" s="5" t="s">
        <v>86</v>
      </c>
      <c r="D452" s="6">
        <v>25000000</v>
      </c>
      <c r="E452" s="7">
        <v>2495360000</v>
      </c>
      <c r="F452" s="7">
        <v>0.22839999999999999</v>
      </c>
      <c r="G452" s="5" t="s">
        <v>778</v>
      </c>
    </row>
    <row r="453" spans="1:7" ht="23.45" customHeight="1" x14ac:dyDescent="0.25">
      <c r="A453" s="5" t="s">
        <v>931</v>
      </c>
      <c r="B453" s="5" t="s">
        <v>932</v>
      </c>
      <c r="C453" s="5" t="s">
        <v>86</v>
      </c>
      <c r="D453" s="6">
        <v>10000000</v>
      </c>
      <c r="E453" s="7">
        <v>1006740000</v>
      </c>
      <c r="F453" s="7">
        <v>9.2200000000000004E-2</v>
      </c>
      <c r="G453" s="5" t="s">
        <v>778</v>
      </c>
    </row>
    <row r="454" spans="1:7" ht="23.45" customHeight="1" x14ac:dyDescent="0.25">
      <c r="A454" s="5" t="s">
        <v>933</v>
      </c>
      <c r="B454" s="5" t="s">
        <v>934</v>
      </c>
      <c r="C454" s="5" t="s">
        <v>86</v>
      </c>
      <c r="D454" s="6">
        <v>10000000</v>
      </c>
      <c r="E454" s="7">
        <v>1009771000</v>
      </c>
      <c r="F454" s="7">
        <v>9.2399999999999996E-2</v>
      </c>
      <c r="G454" s="5" t="s">
        <v>778</v>
      </c>
    </row>
    <row r="455" spans="1:7" ht="32.65" customHeight="1" x14ac:dyDescent="0.25">
      <c r="A455" s="5" t="s">
        <v>935</v>
      </c>
      <c r="B455" s="5" t="s">
        <v>936</v>
      </c>
      <c r="C455" s="5" t="s">
        <v>86</v>
      </c>
      <c r="D455" s="6">
        <v>3000000</v>
      </c>
      <c r="E455" s="7">
        <v>299144100</v>
      </c>
      <c r="F455" s="7">
        <v>2.7400000000000001E-2</v>
      </c>
      <c r="G455" s="5" t="s">
        <v>866</v>
      </c>
    </row>
    <row r="456" spans="1:7" ht="32.65" customHeight="1" x14ac:dyDescent="0.25">
      <c r="A456" s="5" t="s">
        <v>937</v>
      </c>
      <c r="B456" s="5" t="s">
        <v>938</v>
      </c>
      <c r="C456" s="5" t="s">
        <v>157</v>
      </c>
      <c r="D456" s="6">
        <v>31000000</v>
      </c>
      <c r="E456" s="7">
        <v>3100579700</v>
      </c>
      <c r="F456" s="7">
        <v>0.28389999999999999</v>
      </c>
      <c r="G456" s="5" t="s">
        <v>778</v>
      </c>
    </row>
    <row r="457" spans="1:7" ht="41.85" customHeight="1" x14ac:dyDescent="0.25">
      <c r="A457" s="5" t="s">
        <v>939</v>
      </c>
      <c r="B457" s="5" t="s">
        <v>940</v>
      </c>
      <c r="C457" s="5" t="s">
        <v>86</v>
      </c>
      <c r="D457" s="6">
        <v>7500000</v>
      </c>
      <c r="E457" s="7">
        <v>750199500</v>
      </c>
      <c r="F457" s="7">
        <v>6.8699999999999997E-2</v>
      </c>
      <c r="G457" s="5" t="s">
        <v>801</v>
      </c>
    </row>
    <row r="458" spans="1:7" ht="23.45" customHeight="1" x14ac:dyDescent="0.25">
      <c r="A458" s="5" t="s">
        <v>941</v>
      </c>
      <c r="B458" s="5" t="s">
        <v>942</v>
      </c>
      <c r="C458" s="5" t="s">
        <v>86</v>
      </c>
      <c r="D458" s="6">
        <v>23000000</v>
      </c>
      <c r="E458" s="7">
        <v>2297679300</v>
      </c>
      <c r="F458" s="7">
        <v>0.2104</v>
      </c>
      <c r="G458" s="5" t="s">
        <v>778</v>
      </c>
    </row>
    <row r="459" spans="1:7" ht="23.45" customHeight="1" x14ac:dyDescent="0.25">
      <c r="A459" s="5" t="s">
        <v>943</v>
      </c>
      <c r="B459" s="5" t="s">
        <v>944</v>
      </c>
      <c r="C459" s="5" t="s">
        <v>125</v>
      </c>
      <c r="D459" s="6">
        <v>1000000</v>
      </c>
      <c r="E459" s="7">
        <v>99804400</v>
      </c>
      <c r="F459" s="7">
        <v>9.1000000000000004E-3</v>
      </c>
      <c r="G459" s="5" t="s">
        <v>801</v>
      </c>
    </row>
    <row r="460" spans="1:7" ht="23.45" customHeight="1" x14ac:dyDescent="0.25">
      <c r="A460" s="5" t="s">
        <v>945</v>
      </c>
      <c r="B460" s="5" t="s">
        <v>946</v>
      </c>
      <c r="C460" s="5" t="s">
        <v>125</v>
      </c>
      <c r="D460" s="6">
        <v>3000000</v>
      </c>
      <c r="E460" s="7">
        <v>299412000</v>
      </c>
      <c r="F460" s="7">
        <v>2.7400000000000001E-2</v>
      </c>
      <c r="G460" s="5" t="s">
        <v>801</v>
      </c>
    </row>
    <row r="461" spans="1:7" ht="23.45" customHeight="1" x14ac:dyDescent="0.25">
      <c r="A461" s="5" t="s">
        <v>947</v>
      </c>
      <c r="B461" s="5" t="s">
        <v>948</v>
      </c>
      <c r="C461" s="5" t="s">
        <v>125</v>
      </c>
      <c r="D461" s="6">
        <v>3000000</v>
      </c>
      <c r="E461" s="7">
        <v>299499600</v>
      </c>
      <c r="F461" s="7">
        <v>2.7400000000000001E-2</v>
      </c>
      <c r="G461" s="5" t="s">
        <v>801</v>
      </c>
    </row>
    <row r="462" spans="1:7" ht="23.45" customHeight="1" x14ac:dyDescent="0.25">
      <c r="A462" s="5" t="s">
        <v>949</v>
      </c>
      <c r="B462" s="5" t="s">
        <v>950</v>
      </c>
      <c r="C462" s="5" t="s">
        <v>125</v>
      </c>
      <c r="D462" s="6">
        <v>3000000</v>
      </c>
      <c r="E462" s="7">
        <v>300050700</v>
      </c>
      <c r="F462" s="7">
        <v>2.75E-2</v>
      </c>
      <c r="G462" s="5" t="s">
        <v>801</v>
      </c>
    </row>
    <row r="463" spans="1:7" ht="23.45" customHeight="1" x14ac:dyDescent="0.25">
      <c r="A463" s="5" t="s">
        <v>951</v>
      </c>
      <c r="B463" s="5" t="s">
        <v>952</v>
      </c>
      <c r="C463" s="5" t="s">
        <v>125</v>
      </c>
      <c r="D463" s="6">
        <v>3000000</v>
      </c>
      <c r="E463" s="7">
        <v>300220500</v>
      </c>
      <c r="F463" s="7">
        <v>2.75E-2</v>
      </c>
      <c r="G463" s="5" t="s">
        <v>801</v>
      </c>
    </row>
    <row r="464" spans="1:7" ht="32.65" customHeight="1" x14ac:dyDescent="0.25">
      <c r="A464" s="5" t="s">
        <v>953</v>
      </c>
      <c r="B464" s="5" t="s">
        <v>954</v>
      </c>
      <c r="C464" s="5" t="s">
        <v>125</v>
      </c>
      <c r="D464" s="6">
        <v>10000000</v>
      </c>
      <c r="E464" s="7">
        <v>999916000</v>
      </c>
      <c r="F464" s="7">
        <v>9.1499999999999998E-2</v>
      </c>
      <c r="G464" s="5" t="s">
        <v>778</v>
      </c>
    </row>
    <row r="465" spans="1:7" ht="23.45" customHeight="1" x14ac:dyDescent="0.25">
      <c r="A465" s="5" t="s">
        <v>955</v>
      </c>
      <c r="B465" s="5" t="s">
        <v>956</v>
      </c>
      <c r="C465" s="5" t="s">
        <v>42</v>
      </c>
      <c r="D465" s="6">
        <v>2500000</v>
      </c>
      <c r="E465" s="7">
        <v>250749000</v>
      </c>
      <c r="F465" s="7">
        <v>2.3E-2</v>
      </c>
      <c r="G465" s="5" t="s">
        <v>801</v>
      </c>
    </row>
    <row r="466" spans="1:7" ht="32.65" customHeight="1" x14ac:dyDescent="0.25">
      <c r="A466" s="5" t="s">
        <v>957</v>
      </c>
      <c r="B466" s="5" t="s">
        <v>958</v>
      </c>
      <c r="C466" s="5" t="s">
        <v>125</v>
      </c>
      <c r="D466" s="6">
        <v>12500000</v>
      </c>
      <c r="E466" s="7">
        <v>1134330000</v>
      </c>
      <c r="F466" s="7">
        <v>0.1038</v>
      </c>
      <c r="G466" s="5" t="s">
        <v>778</v>
      </c>
    </row>
    <row r="467" spans="1:7" ht="23.45" customHeight="1" x14ac:dyDescent="0.25">
      <c r="A467" s="5" t="s">
        <v>959</v>
      </c>
      <c r="B467" s="5" t="s">
        <v>960</v>
      </c>
      <c r="C467" s="5" t="s">
        <v>86</v>
      </c>
      <c r="D467" s="6">
        <v>4800000</v>
      </c>
      <c r="E467" s="7">
        <v>479017920</v>
      </c>
      <c r="F467" s="7">
        <v>4.3900000000000002E-2</v>
      </c>
      <c r="G467" s="5" t="s">
        <v>866</v>
      </c>
    </row>
    <row r="468" spans="1:7" ht="23.45" customHeight="1" x14ac:dyDescent="0.25">
      <c r="A468" s="5" t="s">
        <v>961</v>
      </c>
      <c r="B468" s="5" t="s">
        <v>962</v>
      </c>
      <c r="C468" s="5" t="s">
        <v>42</v>
      </c>
      <c r="D468" s="6">
        <v>2500000</v>
      </c>
      <c r="E468" s="7">
        <v>253830000</v>
      </c>
      <c r="F468" s="7">
        <v>2.3199999999999998E-2</v>
      </c>
      <c r="G468" s="5" t="s">
        <v>801</v>
      </c>
    </row>
    <row r="469" spans="1:7" ht="23.45" customHeight="1" x14ac:dyDescent="0.25">
      <c r="A469" s="5" t="s">
        <v>963</v>
      </c>
      <c r="B469" s="5" t="s">
        <v>964</v>
      </c>
      <c r="C469" s="5" t="s">
        <v>86</v>
      </c>
      <c r="D469" s="6">
        <v>7500000</v>
      </c>
      <c r="E469" s="7">
        <v>750786000</v>
      </c>
      <c r="F469" s="7">
        <v>6.8699999999999997E-2</v>
      </c>
      <c r="G469" s="5" t="s">
        <v>778</v>
      </c>
    </row>
    <row r="470" spans="1:7" ht="23.45" customHeight="1" x14ac:dyDescent="0.25">
      <c r="A470" s="5" t="s">
        <v>965</v>
      </c>
      <c r="B470" s="5" t="s">
        <v>966</v>
      </c>
      <c r="C470" s="5" t="s">
        <v>35</v>
      </c>
      <c r="D470" s="6">
        <v>11500000</v>
      </c>
      <c r="E470" s="7">
        <v>1144045300</v>
      </c>
      <c r="F470" s="7">
        <v>0.1047</v>
      </c>
      <c r="G470" s="5" t="s">
        <v>778</v>
      </c>
    </row>
    <row r="471" spans="1:7" ht="32.65" customHeight="1" x14ac:dyDescent="0.25">
      <c r="A471" s="5" t="s">
        <v>967</v>
      </c>
      <c r="B471" s="5" t="s">
        <v>968</v>
      </c>
      <c r="C471" s="5" t="s">
        <v>125</v>
      </c>
      <c r="D471" s="6">
        <v>11000000</v>
      </c>
      <c r="E471" s="7">
        <v>1099466500</v>
      </c>
      <c r="F471" s="7">
        <v>0.1007</v>
      </c>
      <c r="G471" s="5" t="s">
        <v>866</v>
      </c>
    </row>
    <row r="472" spans="1:7" ht="23.45" customHeight="1" x14ac:dyDescent="0.25">
      <c r="A472" s="5" t="s">
        <v>969</v>
      </c>
      <c r="B472" s="5" t="s">
        <v>970</v>
      </c>
      <c r="C472" s="5" t="s">
        <v>86</v>
      </c>
      <c r="D472" s="6">
        <v>5000000</v>
      </c>
      <c r="E472" s="7">
        <v>500861000</v>
      </c>
      <c r="F472" s="7">
        <v>4.5900000000000003E-2</v>
      </c>
      <c r="G472" s="5" t="s">
        <v>778</v>
      </c>
    </row>
    <row r="473" spans="1:7" ht="23.45" customHeight="1" x14ac:dyDescent="0.25">
      <c r="A473" s="5" t="s">
        <v>971</v>
      </c>
      <c r="B473" s="5" t="s">
        <v>972</v>
      </c>
      <c r="C473" s="5" t="s">
        <v>86</v>
      </c>
      <c r="D473" s="6">
        <v>2500000</v>
      </c>
      <c r="E473" s="7">
        <v>251992250</v>
      </c>
      <c r="F473" s="7">
        <v>2.3099999999999999E-2</v>
      </c>
      <c r="G473" s="5" t="s">
        <v>778</v>
      </c>
    </row>
    <row r="474" spans="1:7" ht="41.85" customHeight="1" x14ac:dyDescent="0.25">
      <c r="A474" s="5" t="s">
        <v>973</v>
      </c>
      <c r="B474" s="5" t="s">
        <v>974</v>
      </c>
      <c r="C474" s="5" t="s">
        <v>86</v>
      </c>
      <c r="D474" s="6">
        <v>2000000</v>
      </c>
      <c r="E474" s="7">
        <v>201167000</v>
      </c>
      <c r="F474" s="7">
        <v>1.84E-2</v>
      </c>
      <c r="G474" s="5" t="s">
        <v>801</v>
      </c>
    </row>
    <row r="475" spans="1:7" ht="23.45" customHeight="1" x14ac:dyDescent="0.25">
      <c r="A475" s="5" t="s">
        <v>975</v>
      </c>
      <c r="B475" s="5" t="s">
        <v>976</v>
      </c>
      <c r="C475" s="5" t="s">
        <v>125</v>
      </c>
      <c r="D475" s="6">
        <v>117000</v>
      </c>
      <c r="E475" s="7">
        <v>11734386.300000001</v>
      </c>
      <c r="F475" s="7">
        <v>1.1000000000000001E-3</v>
      </c>
      <c r="G475" s="5" t="s">
        <v>866</v>
      </c>
    </row>
    <row r="476" spans="1:7" ht="23.45" customHeight="1" x14ac:dyDescent="0.25">
      <c r="A476" s="5" t="s">
        <v>977</v>
      </c>
      <c r="B476" s="5" t="s">
        <v>978</v>
      </c>
      <c r="C476" s="5" t="s">
        <v>125</v>
      </c>
      <c r="D476" s="6">
        <v>117000</v>
      </c>
      <c r="E476" s="7">
        <v>11708927.1</v>
      </c>
      <c r="F476" s="7">
        <v>1.1000000000000001E-3</v>
      </c>
      <c r="G476" s="5" t="s">
        <v>866</v>
      </c>
    </row>
    <row r="477" spans="1:7" ht="23.45" customHeight="1" x14ac:dyDescent="0.25">
      <c r="A477" s="5" t="s">
        <v>979</v>
      </c>
      <c r="B477" s="5" t="s">
        <v>980</v>
      </c>
      <c r="C477" s="5" t="s">
        <v>125</v>
      </c>
      <c r="D477" s="6">
        <v>117000</v>
      </c>
      <c r="E477" s="7">
        <v>11741675.4</v>
      </c>
      <c r="F477" s="7">
        <v>1.1000000000000001E-3</v>
      </c>
      <c r="G477" s="5" t="s">
        <v>866</v>
      </c>
    </row>
    <row r="478" spans="1:7" ht="23.45" customHeight="1" x14ac:dyDescent="0.25">
      <c r="A478" s="5" t="s">
        <v>981</v>
      </c>
      <c r="B478" s="5" t="s">
        <v>982</v>
      </c>
      <c r="C478" s="5" t="s">
        <v>125</v>
      </c>
      <c r="D478" s="6">
        <v>117000</v>
      </c>
      <c r="E478" s="7">
        <v>11703042</v>
      </c>
      <c r="F478" s="7">
        <v>1.1000000000000001E-3</v>
      </c>
      <c r="G478" s="5" t="s">
        <v>866</v>
      </c>
    </row>
    <row r="479" spans="1:7" ht="23.45" customHeight="1" x14ac:dyDescent="0.25">
      <c r="A479" s="5" t="s">
        <v>983</v>
      </c>
      <c r="B479" s="5" t="s">
        <v>984</v>
      </c>
      <c r="C479" s="5" t="s">
        <v>125</v>
      </c>
      <c r="D479" s="6">
        <v>117000</v>
      </c>
      <c r="E479" s="7">
        <v>11704481.1</v>
      </c>
      <c r="F479" s="7">
        <v>1.1000000000000001E-3</v>
      </c>
      <c r="G479" s="5" t="s">
        <v>866</v>
      </c>
    </row>
    <row r="480" spans="1:7" ht="23.45" customHeight="1" x14ac:dyDescent="0.25">
      <c r="A480" s="5" t="s">
        <v>985</v>
      </c>
      <c r="B480" s="5" t="s">
        <v>986</v>
      </c>
      <c r="C480" s="5" t="s">
        <v>125</v>
      </c>
      <c r="D480" s="6">
        <v>117000</v>
      </c>
      <c r="E480" s="7">
        <v>11772294.300000001</v>
      </c>
      <c r="F480" s="7">
        <v>1.1000000000000001E-3</v>
      </c>
      <c r="G480" s="5" t="s">
        <v>866</v>
      </c>
    </row>
    <row r="481" spans="1:7" ht="23.45" customHeight="1" x14ac:dyDescent="0.25">
      <c r="A481" s="5" t="s">
        <v>987</v>
      </c>
      <c r="B481" s="5" t="s">
        <v>988</v>
      </c>
      <c r="C481" s="5" t="s">
        <v>125</v>
      </c>
      <c r="D481" s="6">
        <v>117000</v>
      </c>
      <c r="E481" s="7">
        <v>11788463.699999999</v>
      </c>
      <c r="F481" s="7">
        <v>1.1000000000000001E-3</v>
      </c>
      <c r="G481" s="5" t="s">
        <v>866</v>
      </c>
    </row>
    <row r="482" spans="1:7" ht="23.45" customHeight="1" x14ac:dyDescent="0.25">
      <c r="A482" s="5" t="s">
        <v>989</v>
      </c>
      <c r="B482" s="5" t="s">
        <v>990</v>
      </c>
      <c r="C482" s="5" t="s">
        <v>125</v>
      </c>
      <c r="D482" s="6">
        <v>1117000</v>
      </c>
      <c r="E482" s="7">
        <v>112604434.90000001</v>
      </c>
      <c r="F482" s="7">
        <v>1.03E-2</v>
      </c>
      <c r="G482" s="5" t="s">
        <v>866</v>
      </c>
    </row>
    <row r="483" spans="1:7" ht="23.45" customHeight="1" x14ac:dyDescent="0.25">
      <c r="A483" s="5" t="s">
        <v>991</v>
      </c>
      <c r="B483" s="5" t="s">
        <v>992</v>
      </c>
      <c r="C483" s="5" t="s">
        <v>125</v>
      </c>
      <c r="D483" s="6">
        <v>10000000</v>
      </c>
      <c r="E483" s="7">
        <v>1076272000</v>
      </c>
      <c r="F483" s="7">
        <v>9.8500000000000004E-2</v>
      </c>
      <c r="G483" s="5" t="s">
        <v>801</v>
      </c>
    </row>
    <row r="484" spans="1:7" ht="23.45" customHeight="1" x14ac:dyDescent="0.25">
      <c r="A484" s="5" t="s">
        <v>993</v>
      </c>
      <c r="B484" s="5" t="s">
        <v>994</v>
      </c>
      <c r="C484" s="5" t="s">
        <v>86</v>
      </c>
      <c r="D484" s="6">
        <v>5000000</v>
      </c>
      <c r="E484" s="7">
        <v>482187500</v>
      </c>
      <c r="F484" s="7">
        <v>4.41E-2</v>
      </c>
      <c r="G484" s="5" t="s">
        <v>778</v>
      </c>
    </row>
    <row r="485" spans="1:7" ht="23.45" customHeight="1" x14ac:dyDescent="0.25">
      <c r="A485" s="5" t="s">
        <v>995</v>
      </c>
      <c r="B485" s="5" t="s">
        <v>996</v>
      </c>
      <c r="C485" s="5" t="s">
        <v>42</v>
      </c>
      <c r="D485" s="6">
        <v>15000000</v>
      </c>
      <c r="E485" s="7">
        <v>1472148000</v>
      </c>
      <c r="F485" s="7">
        <v>0.1348</v>
      </c>
      <c r="G485" s="5" t="s">
        <v>801</v>
      </c>
    </row>
    <row r="486" spans="1:7" ht="23.45" customHeight="1" x14ac:dyDescent="0.25">
      <c r="A486" s="5" t="s">
        <v>997</v>
      </c>
      <c r="B486" s="5" t="s">
        <v>998</v>
      </c>
      <c r="C486" s="5" t="s">
        <v>42</v>
      </c>
      <c r="D486" s="6">
        <v>2500000</v>
      </c>
      <c r="E486" s="7">
        <v>247543000</v>
      </c>
      <c r="F486" s="7">
        <v>2.2700000000000001E-2</v>
      </c>
      <c r="G486" s="5" t="s">
        <v>801</v>
      </c>
    </row>
    <row r="487" spans="1:7" ht="23.45" customHeight="1" x14ac:dyDescent="0.25">
      <c r="A487" s="5" t="s">
        <v>999</v>
      </c>
      <c r="B487" s="5" t="s">
        <v>1000</v>
      </c>
      <c r="C487" s="5" t="s">
        <v>86</v>
      </c>
      <c r="D487" s="6">
        <v>3500000</v>
      </c>
      <c r="E487" s="7">
        <v>346313100</v>
      </c>
      <c r="F487" s="7">
        <v>3.1699999999999999E-2</v>
      </c>
      <c r="G487" s="5" t="s">
        <v>778</v>
      </c>
    </row>
    <row r="488" spans="1:7" ht="23.45" customHeight="1" x14ac:dyDescent="0.25">
      <c r="A488" s="5" t="s">
        <v>1001</v>
      </c>
      <c r="B488" s="5" t="s">
        <v>1002</v>
      </c>
      <c r="C488" s="5" t="s">
        <v>86</v>
      </c>
      <c r="D488" s="6">
        <v>5000000</v>
      </c>
      <c r="E488" s="7">
        <v>493073000</v>
      </c>
      <c r="F488" s="7">
        <v>4.5100000000000001E-2</v>
      </c>
      <c r="G488" s="5" t="s">
        <v>778</v>
      </c>
    </row>
    <row r="489" spans="1:7" ht="14.45" customHeight="1" x14ac:dyDescent="0.25">
      <c r="A489" s="5" t="s">
        <v>1003</v>
      </c>
      <c r="B489" s="5" t="s">
        <v>1004</v>
      </c>
      <c r="C489" s="5" t="s">
        <v>42</v>
      </c>
      <c r="D489" s="6">
        <v>10000000</v>
      </c>
      <c r="E489" s="7">
        <v>994004000</v>
      </c>
      <c r="F489" s="7">
        <v>9.0999999999999998E-2</v>
      </c>
      <c r="G489" s="5" t="s">
        <v>801</v>
      </c>
    </row>
    <row r="490" spans="1:7" ht="23.45" customHeight="1" x14ac:dyDescent="0.25">
      <c r="A490" s="5" t="s">
        <v>1005</v>
      </c>
      <c r="B490" s="5" t="s">
        <v>1006</v>
      </c>
      <c r="C490" s="5" t="s">
        <v>42</v>
      </c>
      <c r="D490" s="6">
        <v>6000000</v>
      </c>
      <c r="E490" s="7">
        <v>589620600</v>
      </c>
      <c r="F490" s="7">
        <v>5.3999999999999999E-2</v>
      </c>
      <c r="G490" s="5" t="s">
        <v>1007</v>
      </c>
    </row>
    <row r="491" spans="1:7" ht="23.45" customHeight="1" x14ac:dyDescent="0.25">
      <c r="A491" s="5" t="s">
        <v>1008</v>
      </c>
      <c r="B491" s="5" t="s">
        <v>1009</v>
      </c>
      <c r="C491" s="5" t="s">
        <v>42</v>
      </c>
      <c r="D491" s="6">
        <v>8000000</v>
      </c>
      <c r="E491" s="7">
        <v>794138400</v>
      </c>
      <c r="F491" s="7">
        <v>7.2700000000000001E-2</v>
      </c>
      <c r="G491" s="5" t="s">
        <v>801</v>
      </c>
    </row>
    <row r="492" spans="1:7" ht="14.45" customHeight="1" x14ac:dyDescent="0.25">
      <c r="A492" s="5" t="s">
        <v>1010</v>
      </c>
      <c r="B492" s="5" t="s">
        <v>1011</v>
      </c>
      <c r="C492" s="5" t="s">
        <v>42</v>
      </c>
      <c r="D492" s="6">
        <v>12500000</v>
      </c>
      <c r="E492" s="7">
        <v>1239687500</v>
      </c>
      <c r="F492" s="7">
        <v>0.1135</v>
      </c>
      <c r="G492" s="5" t="s">
        <v>801</v>
      </c>
    </row>
    <row r="493" spans="1:7" ht="23.45" customHeight="1" x14ac:dyDescent="0.25">
      <c r="A493" s="5" t="s">
        <v>1012</v>
      </c>
      <c r="B493" s="5" t="s">
        <v>1013</v>
      </c>
      <c r="C493" s="5" t="s">
        <v>42</v>
      </c>
      <c r="D493" s="6">
        <v>3500000</v>
      </c>
      <c r="E493" s="7">
        <v>345656150</v>
      </c>
      <c r="F493" s="7">
        <v>3.1600000000000003E-2</v>
      </c>
      <c r="G493" s="5" t="s">
        <v>1007</v>
      </c>
    </row>
    <row r="494" spans="1:7" ht="23.45" customHeight="1" x14ac:dyDescent="0.25">
      <c r="A494" s="5" t="s">
        <v>1014</v>
      </c>
      <c r="B494" s="5" t="s">
        <v>1015</v>
      </c>
      <c r="C494" s="5" t="s">
        <v>42</v>
      </c>
      <c r="D494" s="6">
        <v>2500000</v>
      </c>
      <c r="E494" s="7">
        <v>246178500</v>
      </c>
      <c r="F494" s="7">
        <v>2.2499999999999999E-2</v>
      </c>
      <c r="G494" s="5" t="s">
        <v>1007</v>
      </c>
    </row>
    <row r="495" spans="1:7" ht="32.65" customHeight="1" x14ac:dyDescent="0.25">
      <c r="A495" s="5" t="s">
        <v>1016</v>
      </c>
      <c r="B495" s="5" t="s">
        <v>1017</v>
      </c>
      <c r="C495" s="5" t="s">
        <v>42</v>
      </c>
      <c r="D495" s="6">
        <v>25000000</v>
      </c>
      <c r="E495" s="7">
        <v>2490865000</v>
      </c>
      <c r="F495" s="7">
        <v>0.22800000000000001</v>
      </c>
      <c r="G495" s="5" t="s">
        <v>778</v>
      </c>
    </row>
    <row r="496" spans="1:7" ht="23.45" customHeight="1" x14ac:dyDescent="0.25">
      <c r="A496" s="5" t="s">
        <v>1018</v>
      </c>
      <c r="B496" s="5" t="s">
        <v>1019</v>
      </c>
      <c r="C496" s="5" t="s">
        <v>86</v>
      </c>
      <c r="D496" s="6">
        <v>7500000</v>
      </c>
      <c r="E496" s="7">
        <v>746213250</v>
      </c>
      <c r="F496" s="7">
        <v>6.83E-2</v>
      </c>
      <c r="G496" s="5" t="s">
        <v>778</v>
      </c>
    </row>
    <row r="497" spans="1:7" ht="14.45" customHeight="1" x14ac:dyDescent="0.25">
      <c r="A497" s="5" t="s">
        <v>1020</v>
      </c>
      <c r="B497" s="5" t="s">
        <v>1021</v>
      </c>
      <c r="C497" s="5" t="s">
        <v>42</v>
      </c>
      <c r="D497" s="6">
        <v>44000000</v>
      </c>
      <c r="E497" s="7">
        <v>4383913600</v>
      </c>
      <c r="F497" s="7">
        <v>0.40129999999999999</v>
      </c>
      <c r="G497" s="5" t="s">
        <v>801</v>
      </c>
    </row>
    <row r="498" spans="1:7" ht="14.45" customHeight="1" x14ac:dyDescent="0.25">
      <c r="A498" s="5" t="s">
        <v>1022</v>
      </c>
      <c r="B498" s="5" t="s">
        <v>1023</v>
      </c>
      <c r="C498" s="5" t="s">
        <v>42</v>
      </c>
      <c r="D498" s="6">
        <v>10000000</v>
      </c>
      <c r="E498" s="7">
        <v>995160000</v>
      </c>
      <c r="F498" s="7">
        <v>9.11E-2</v>
      </c>
      <c r="G498" s="5" t="s">
        <v>801</v>
      </c>
    </row>
    <row r="499" spans="1:7" ht="23.45" customHeight="1" x14ac:dyDescent="0.25">
      <c r="A499" s="5" t="s">
        <v>1024</v>
      </c>
      <c r="B499" s="5" t="s">
        <v>1025</v>
      </c>
      <c r="C499" s="5" t="s">
        <v>42</v>
      </c>
      <c r="D499" s="6">
        <v>10000000</v>
      </c>
      <c r="E499" s="7">
        <v>995156000</v>
      </c>
      <c r="F499" s="7">
        <v>9.11E-2</v>
      </c>
      <c r="G499" s="5" t="s">
        <v>778</v>
      </c>
    </row>
    <row r="500" spans="1:7" ht="23.45" customHeight="1" x14ac:dyDescent="0.25">
      <c r="A500" s="5" t="s">
        <v>1026</v>
      </c>
      <c r="B500" s="5" t="s">
        <v>1027</v>
      </c>
      <c r="C500" s="5" t="s">
        <v>86</v>
      </c>
      <c r="D500" s="6">
        <v>13000000</v>
      </c>
      <c r="E500" s="7">
        <v>1306520800</v>
      </c>
      <c r="F500" s="7">
        <v>0.1196</v>
      </c>
      <c r="G500" s="5" t="s">
        <v>778</v>
      </c>
    </row>
    <row r="501" spans="1:7" ht="23.45" customHeight="1" x14ac:dyDescent="0.25">
      <c r="A501" s="5" t="s">
        <v>1028</v>
      </c>
      <c r="B501" s="5" t="s">
        <v>1029</v>
      </c>
      <c r="C501" s="5" t="s">
        <v>86</v>
      </c>
      <c r="D501" s="6">
        <v>1000000</v>
      </c>
      <c r="E501" s="7">
        <v>99549800</v>
      </c>
      <c r="F501" s="7">
        <v>9.1000000000000004E-3</v>
      </c>
      <c r="G501" s="5" t="s">
        <v>1007</v>
      </c>
    </row>
    <row r="502" spans="1:7" ht="14.45" customHeight="1" x14ac:dyDescent="0.25">
      <c r="A502" s="5" t="s">
        <v>1030</v>
      </c>
      <c r="B502" s="5" t="s">
        <v>1031</v>
      </c>
      <c r="C502" s="5" t="s">
        <v>42</v>
      </c>
      <c r="D502" s="6">
        <v>6000000</v>
      </c>
      <c r="E502" s="7">
        <v>597718800</v>
      </c>
      <c r="F502" s="7">
        <v>5.4699999999999999E-2</v>
      </c>
      <c r="G502" s="5" t="s">
        <v>801</v>
      </c>
    </row>
    <row r="503" spans="1:7" ht="23.45" customHeight="1" x14ac:dyDescent="0.25">
      <c r="A503" s="5" t="s">
        <v>1032</v>
      </c>
      <c r="B503" s="5" t="s">
        <v>1033</v>
      </c>
      <c r="C503" s="5" t="s">
        <v>42</v>
      </c>
      <c r="D503" s="6">
        <v>10000000</v>
      </c>
      <c r="E503" s="7">
        <v>996421000</v>
      </c>
      <c r="F503" s="7">
        <v>9.1200000000000003E-2</v>
      </c>
      <c r="G503" s="5" t="s">
        <v>778</v>
      </c>
    </row>
    <row r="504" spans="1:7" ht="23.45" customHeight="1" x14ac:dyDescent="0.25">
      <c r="A504" s="5" t="s">
        <v>1034</v>
      </c>
      <c r="B504" s="5" t="s">
        <v>1035</v>
      </c>
      <c r="C504" s="5" t="s">
        <v>86</v>
      </c>
      <c r="D504" s="6">
        <v>2000000</v>
      </c>
      <c r="E504" s="7">
        <v>200491400</v>
      </c>
      <c r="F504" s="7">
        <v>1.84E-2</v>
      </c>
      <c r="G504" s="5" t="s">
        <v>866</v>
      </c>
    </row>
    <row r="505" spans="1:7" ht="23.45" customHeight="1" x14ac:dyDescent="0.25">
      <c r="A505" s="5" t="s">
        <v>1036</v>
      </c>
      <c r="B505" s="5" t="s">
        <v>1037</v>
      </c>
      <c r="C505" s="5" t="s">
        <v>42</v>
      </c>
      <c r="D505" s="6">
        <v>1000000</v>
      </c>
      <c r="E505" s="7">
        <v>99901100</v>
      </c>
      <c r="F505" s="7">
        <v>9.1000000000000004E-3</v>
      </c>
      <c r="G505" s="5" t="s">
        <v>801</v>
      </c>
    </row>
    <row r="506" spans="1:7" ht="23.45" customHeight="1" x14ac:dyDescent="0.25">
      <c r="A506" s="5" t="s">
        <v>1038</v>
      </c>
      <c r="B506" s="5" t="s">
        <v>1039</v>
      </c>
      <c r="C506" s="5" t="s">
        <v>42</v>
      </c>
      <c r="D506" s="6">
        <v>8500000</v>
      </c>
      <c r="E506" s="7">
        <v>848296600</v>
      </c>
      <c r="F506" s="7">
        <v>7.7700000000000005E-2</v>
      </c>
      <c r="G506" s="5" t="s">
        <v>778</v>
      </c>
    </row>
    <row r="507" spans="1:7" ht="23.45" customHeight="1" x14ac:dyDescent="0.25">
      <c r="A507" s="5" t="s">
        <v>1040</v>
      </c>
      <c r="B507" s="5" t="s">
        <v>1041</v>
      </c>
      <c r="C507" s="5" t="s">
        <v>86</v>
      </c>
      <c r="D507" s="6">
        <v>1000000</v>
      </c>
      <c r="E507" s="7">
        <v>99842400</v>
      </c>
      <c r="F507" s="7">
        <v>9.1000000000000004E-3</v>
      </c>
      <c r="G507" s="5" t="s">
        <v>866</v>
      </c>
    </row>
    <row r="508" spans="1:7" ht="32.65" customHeight="1" x14ac:dyDescent="0.25">
      <c r="A508" s="5" t="s">
        <v>1042</v>
      </c>
      <c r="B508" s="5" t="s">
        <v>1043</v>
      </c>
      <c r="C508" s="5" t="s">
        <v>132</v>
      </c>
      <c r="D508" s="6">
        <v>40000000</v>
      </c>
      <c r="E508" s="7">
        <v>4077788000</v>
      </c>
      <c r="F508" s="7">
        <v>0.37330000000000002</v>
      </c>
      <c r="G508" s="5" t="s">
        <v>778</v>
      </c>
    </row>
    <row r="509" spans="1:7" ht="14.45" customHeight="1" x14ac:dyDescent="0.25">
      <c r="A509" s="5" t="s">
        <v>1044</v>
      </c>
      <c r="B509" s="5" t="s">
        <v>1045</v>
      </c>
      <c r="C509" s="5" t="s">
        <v>35</v>
      </c>
      <c r="D509" s="6">
        <v>8500000</v>
      </c>
      <c r="E509" s="7">
        <v>851623500</v>
      </c>
      <c r="F509" s="7">
        <v>7.8E-2</v>
      </c>
      <c r="G509" s="5" t="s">
        <v>778</v>
      </c>
    </row>
    <row r="510" spans="1:7" ht="23.45" customHeight="1" x14ac:dyDescent="0.25">
      <c r="A510" s="5" t="s">
        <v>1046</v>
      </c>
      <c r="B510" s="5" t="s">
        <v>1047</v>
      </c>
      <c r="C510" s="5" t="s">
        <v>35</v>
      </c>
      <c r="D510" s="6">
        <v>15500000</v>
      </c>
      <c r="E510" s="7">
        <v>1558125100</v>
      </c>
      <c r="F510" s="7">
        <v>0.1426</v>
      </c>
      <c r="G510" s="5" t="s">
        <v>778</v>
      </c>
    </row>
    <row r="511" spans="1:7" ht="32.65" customHeight="1" x14ac:dyDescent="0.25">
      <c r="A511" s="5" t="s">
        <v>1048</v>
      </c>
      <c r="B511" s="5" t="s">
        <v>1049</v>
      </c>
      <c r="C511" s="5" t="s">
        <v>35</v>
      </c>
      <c r="D511" s="6">
        <v>2500000</v>
      </c>
      <c r="E511" s="7">
        <v>247252250</v>
      </c>
      <c r="F511" s="7">
        <v>2.2599999999999999E-2</v>
      </c>
      <c r="G511" s="5" t="s">
        <v>818</v>
      </c>
    </row>
    <row r="512" spans="1:7" ht="23.45" customHeight="1" x14ac:dyDescent="0.25">
      <c r="A512" s="5" t="s">
        <v>1050</v>
      </c>
      <c r="B512" s="5" t="s">
        <v>1051</v>
      </c>
      <c r="C512" s="5" t="s">
        <v>794</v>
      </c>
      <c r="D512" s="6">
        <v>2500000</v>
      </c>
      <c r="E512" s="7">
        <v>247636250</v>
      </c>
      <c r="F512" s="7">
        <v>2.2700000000000001E-2</v>
      </c>
      <c r="G512" s="5" t="s">
        <v>778</v>
      </c>
    </row>
    <row r="513" spans="1:7" ht="14.45" customHeight="1" x14ac:dyDescent="0.25">
      <c r="A513" s="5" t="s">
        <v>1052</v>
      </c>
      <c r="B513" s="5" t="s">
        <v>1053</v>
      </c>
      <c r="C513" s="5" t="s">
        <v>35</v>
      </c>
      <c r="D513" s="6">
        <v>10000000</v>
      </c>
      <c r="E513" s="7">
        <v>1005496000</v>
      </c>
      <c r="F513" s="7">
        <v>9.2100000000000001E-2</v>
      </c>
      <c r="G513" s="5" t="s">
        <v>778</v>
      </c>
    </row>
    <row r="514" spans="1:7" ht="32.65" customHeight="1" x14ac:dyDescent="0.25">
      <c r="A514" s="5" t="s">
        <v>1054</v>
      </c>
      <c r="B514" s="5" t="s">
        <v>1055</v>
      </c>
      <c r="C514" s="5" t="s">
        <v>828</v>
      </c>
      <c r="D514" s="6">
        <v>7500000</v>
      </c>
      <c r="E514" s="7">
        <v>750640500</v>
      </c>
      <c r="F514" s="7">
        <v>6.8699999999999997E-2</v>
      </c>
      <c r="G514" s="5" t="s">
        <v>778</v>
      </c>
    </row>
    <row r="515" spans="1:7" ht="23.45" customHeight="1" x14ac:dyDescent="0.25">
      <c r="A515" s="5" t="s">
        <v>1056</v>
      </c>
      <c r="B515" s="5" t="s">
        <v>1057</v>
      </c>
      <c r="C515" s="5" t="s">
        <v>35</v>
      </c>
      <c r="D515" s="6">
        <v>25000000</v>
      </c>
      <c r="E515" s="7">
        <v>2530000000</v>
      </c>
      <c r="F515" s="7">
        <v>0.2316</v>
      </c>
      <c r="G515" s="5" t="s">
        <v>801</v>
      </c>
    </row>
    <row r="516" spans="1:7" ht="32.65" customHeight="1" x14ac:dyDescent="0.25">
      <c r="A516" s="5" t="s">
        <v>1058</v>
      </c>
      <c r="B516" s="5" t="s">
        <v>1059</v>
      </c>
      <c r="C516" s="5" t="s">
        <v>828</v>
      </c>
      <c r="D516" s="6">
        <v>2500000</v>
      </c>
      <c r="E516" s="7">
        <v>250618000</v>
      </c>
      <c r="F516" s="7">
        <v>2.29E-2</v>
      </c>
      <c r="G516" s="5" t="s">
        <v>778</v>
      </c>
    </row>
    <row r="517" spans="1:7" ht="23.45" customHeight="1" x14ac:dyDescent="0.25">
      <c r="A517" s="5" t="s">
        <v>1060</v>
      </c>
      <c r="B517" s="5" t="s">
        <v>1061</v>
      </c>
      <c r="C517" s="5" t="s">
        <v>794</v>
      </c>
      <c r="D517" s="6">
        <v>10000000</v>
      </c>
      <c r="E517" s="7">
        <v>992867000</v>
      </c>
      <c r="F517" s="7">
        <v>9.0899999999999995E-2</v>
      </c>
      <c r="G517" s="5" t="s">
        <v>778</v>
      </c>
    </row>
    <row r="518" spans="1:7" ht="41.85" customHeight="1" x14ac:dyDescent="0.25">
      <c r="A518" s="5" t="s">
        <v>1062</v>
      </c>
      <c r="B518" s="5" t="s">
        <v>1063</v>
      </c>
      <c r="C518" s="5" t="s">
        <v>132</v>
      </c>
      <c r="D518" s="6">
        <v>5000000</v>
      </c>
      <c r="E518" s="7">
        <v>500868500</v>
      </c>
      <c r="F518" s="7">
        <v>4.5900000000000003E-2</v>
      </c>
      <c r="G518" s="5" t="s">
        <v>778</v>
      </c>
    </row>
    <row r="519" spans="1:7" ht="23.45" customHeight="1" x14ac:dyDescent="0.25">
      <c r="A519" s="5" t="s">
        <v>1064</v>
      </c>
      <c r="B519" s="5" t="s">
        <v>1065</v>
      </c>
      <c r="C519" s="5" t="s">
        <v>794</v>
      </c>
      <c r="D519" s="6">
        <v>2500000</v>
      </c>
      <c r="E519" s="7">
        <v>248704250</v>
      </c>
      <c r="F519" s="7">
        <v>2.2800000000000001E-2</v>
      </c>
      <c r="G519" s="5" t="s">
        <v>778</v>
      </c>
    </row>
    <row r="520" spans="1:7" ht="23.45" customHeight="1" x14ac:dyDescent="0.25">
      <c r="A520" s="5" t="s">
        <v>1066</v>
      </c>
      <c r="B520" s="5" t="s">
        <v>1067</v>
      </c>
      <c r="C520" s="5" t="s">
        <v>35</v>
      </c>
      <c r="D520" s="6">
        <v>16000000</v>
      </c>
      <c r="E520" s="7">
        <v>1624454400</v>
      </c>
      <c r="F520" s="7">
        <v>0.1487</v>
      </c>
      <c r="G520" s="5" t="s">
        <v>778</v>
      </c>
    </row>
    <row r="521" spans="1:7" ht="23.45" customHeight="1" x14ac:dyDescent="0.25">
      <c r="A521" s="5" t="s">
        <v>1068</v>
      </c>
      <c r="B521" s="5" t="s">
        <v>1069</v>
      </c>
      <c r="C521" s="5" t="s">
        <v>794</v>
      </c>
      <c r="D521" s="6">
        <v>3500000</v>
      </c>
      <c r="E521" s="7">
        <v>347257400</v>
      </c>
      <c r="F521" s="7">
        <v>3.1800000000000002E-2</v>
      </c>
      <c r="G521" s="5" t="s">
        <v>778</v>
      </c>
    </row>
    <row r="522" spans="1:7" ht="51" customHeight="1" x14ac:dyDescent="0.25">
      <c r="A522" s="5" t="s">
        <v>1070</v>
      </c>
      <c r="B522" s="5" t="s">
        <v>1071</v>
      </c>
      <c r="C522" s="5" t="s">
        <v>828</v>
      </c>
      <c r="D522" s="6">
        <v>2500000</v>
      </c>
      <c r="E522" s="7">
        <v>249530000</v>
      </c>
      <c r="F522" s="7">
        <v>2.2800000000000001E-2</v>
      </c>
      <c r="G522" s="5" t="s">
        <v>778</v>
      </c>
    </row>
    <row r="523" spans="1:7" ht="23.45" customHeight="1" x14ac:dyDescent="0.25">
      <c r="A523" s="5" t="s">
        <v>1072</v>
      </c>
      <c r="B523" s="5" t="s">
        <v>1073</v>
      </c>
      <c r="C523" s="5" t="s">
        <v>794</v>
      </c>
      <c r="D523" s="6">
        <v>2500000</v>
      </c>
      <c r="E523" s="7">
        <v>248869250</v>
      </c>
      <c r="F523" s="7">
        <v>2.2800000000000001E-2</v>
      </c>
      <c r="G523" s="5" t="s">
        <v>778</v>
      </c>
    </row>
    <row r="524" spans="1:7" ht="14.45" customHeight="1" x14ac:dyDescent="0.25">
      <c r="A524" s="5" t="s">
        <v>1074</v>
      </c>
      <c r="B524" s="5" t="s">
        <v>1075</v>
      </c>
      <c r="C524" s="5" t="s">
        <v>35</v>
      </c>
      <c r="D524" s="6">
        <v>5000000</v>
      </c>
      <c r="E524" s="7">
        <v>506901000</v>
      </c>
      <c r="F524" s="7">
        <v>4.6399999999999997E-2</v>
      </c>
      <c r="G524" s="5" t="s">
        <v>778</v>
      </c>
    </row>
    <row r="525" spans="1:7" ht="14.45" customHeight="1" x14ac:dyDescent="0.25">
      <c r="A525" s="5" t="s">
        <v>1076</v>
      </c>
      <c r="B525" s="5" t="s">
        <v>1077</v>
      </c>
      <c r="C525" s="5" t="s">
        <v>794</v>
      </c>
      <c r="D525" s="6">
        <v>2500000</v>
      </c>
      <c r="E525" s="7">
        <v>248433250</v>
      </c>
      <c r="F525" s="7">
        <v>2.2700000000000001E-2</v>
      </c>
      <c r="G525" s="5" t="s">
        <v>778</v>
      </c>
    </row>
    <row r="526" spans="1:7" ht="32.65" customHeight="1" x14ac:dyDescent="0.25">
      <c r="A526" s="5" t="s">
        <v>1078</v>
      </c>
      <c r="B526" s="5" t="s">
        <v>1079</v>
      </c>
      <c r="C526" s="5" t="s">
        <v>865</v>
      </c>
      <c r="D526" s="6">
        <v>2500000</v>
      </c>
      <c r="E526" s="7">
        <v>249256500</v>
      </c>
      <c r="F526" s="7">
        <v>2.2800000000000001E-2</v>
      </c>
      <c r="G526" s="5" t="s">
        <v>778</v>
      </c>
    </row>
    <row r="527" spans="1:7" ht="23.45" customHeight="1" x14ac:dyDescent="0.25">
      <c r="A527" s="5" t="s">
        <v>1080</v>
      </c>
      <c r="B527" s="5" t="s">
        <v>1081</v>
      </c>
      <c r="C527" s="5" t="s">
        <v>35</v>
      </c>
      <c r="D527" s="6">
        <v>9000000</v>
      </c>
      <c r="E527" s="7">
        <v>871381800</v>
      </c>
      <c r="F527" s="7">
        <v>7.9799999999999996E-2</v>
      </c>
      <c r="G527" s="5" t="s">
        <v>1082</v>
      </c>
    </row>
    <row r="528" spans="1:7" ht="23.45" customHeight="1" x14ac:dyDescent="0.25">
      <c r="A528" s="5" t="s">
        <v>1083</v>
      </c>
      <c r="B528" s="5" t="s">
        <v>1084</v>
      </c>
      <c r="C528" s="5" t="s">
        <v>137</v>
      </c>
      <c r="D528" s="6">
        <v>7500000</v>
      </c>
      <c r="E528" s="7">
        <v>753095250</v>
      </c>
      <c r="F528" s="7">
        <v>6.8900000000000003E-2</v>
      </c>
      <c r="G528" s="5" t="s">
        <v>821</v>
      </c>
    </row>
    <row r="529" spans="1:7" ht="32.65" customHeight="1" x14ac:dyDescent="0.25">
      <c r="A529" s="5" t="s">
        <v>1085</v>
      </c>
      <c r="B529" s="5" t="s">
        <v>1086</v>
      </c>
      <c r="C529" s="5" t="s">
        <v>865</v>
      </c>
      <c r="D529" s="6">
        <v>2500000</v>
      </c>
      <c r="E529" s="7">
        <v>249618500</v>
      </c>
      <c r="F529" s="7">
        <v>2.29E-2</v>
      </c>
      <c r="G529" s="5" t="s">
        <v>778</v>
      </c>
    </row>
    <row r="530" spans="1:7" ht="32.65" customHeight="1" x14ac:dyDescent="0.25">
      <c r="A530" s="5" t="s">
        <v>1087</v>
      </c>
      <c r="B530" s="5" t="s">
        <v>1088</v>
      </c>
      <c r="C530" s="5" t="s">
        <v>1089</v>
      </c>
      <c r="D530" s="6">
        <v>5000000</v>
      </c>
      <c r="E530" s="7">
        <v>499498500</v>
      </c>
      <c r="F530" s="7">
        <v>4.5699999999999998E-2</v>
      </c>
      <c r="G530" s="5" t="s">
        <v>866</v>
      </c>
    </row>
    <row r="531" spans="1:7" ht="23.45" customHeight="1" x14ac:dyDescent="0.25">
      <c r="A531" s="5" t="s">
        <v>1090</v>
      </c>
      <c r="B531" s="5" t="s">
        <v>1091</v>
      </c>
      <c r="C531" s="5" t="s">
        <v>35</v>
      </c>
      <c r="D531" s="6">
        <v>12500000</v>
      </c>
      <c r="E531" s="7">
        <v>1257061250</v>
      </c>
      <c r="F531" s="7">
        <v>0.11509999999999999</v>
      </c>
      <c r="G531" s="5" t="s">
        <v>778</v>
      </c>
    </row>
    <row r="532" spans="1:7" ht="23.45" customHeight="1" x14ac:dyDescent="0.25">
      <c r="A532" s="5" t="s">
        <v>1092</v>
      </c>
      <c r="B532" s="5" t="s">
        <v>1093</v>
      </c>
      <c r="C532" s="5" t="s">
        <v>865</v>
      </c>
      <c r="D532" s="6">
        <v>500000</v>
      </c>
      <c r="E532" s="7">
        <v>50122050</v>
      </c>
      <c r="F532" s="7">
        <v>4.5999999999999999E-3</v>
      </c>
      <c r="G532" s="5" t="s">
        <v>778</v>
      </c>
    </row>
    <row r="533" spans="1:7" ht="32.65" customHeight="1" x14ac:dyDescent="0.25">
      <c r="A533" s="5" t="s">
        <v>1094</v>
      </c>
      <c r="B533" s="5" t="s">
        <v>1095</v>
      </c>
      <c r="C533" s="5" t="s">
        <v>865</v>
      </c>
      <c r="D533" s="6">
        <v>2500000</v>
      </c>
      <c r="E533" s="7">
        <v>250527000</v>
      </c>
      <c r="F533" s="7">
        <v>2.29E-2</v>
      </c>
      <c r="G533" s="5" t="s">
        <v>778</v>
      </c>
    </row>
    <row r="534" spans="1:7" ht="23.45" customHeight="1" x14ac:dyDescent="0.25">
      <c r="A534" s="5" t="s">
        <v>1096</v>
      </c>
      <c r="B534" s="5" t="s">
        <v>1097</v>
      </c>
      <c r="C534" s="5" t="s">
        <v>794</v>
      </c>
      <c r="D534" s="6">
        <v>2500000</v>
      </c>
      <c r="E534" s="7">
        <v>250601750</v>
      </c>
      <c r="F534" s="7">
        <v>2.29E-2</v>
      </c>
      <c r="G534" s="5" t="s">
        <v>778</v>
      </c>
    </row>
    <row r="535" spans="1:7" ht="32.65" customHeight="1" x14ac:dyDescent="0.25">
      <c r="A535" s="5" t="s">
        <v>1098</v>
      </c>
      <c r="B535" s="5" t="s">
        <v>1099</v>
      </c>
      <c r="C535" s="5" t="s">
        <v>794</v>
      </c>
      <c r="D535" s="6">
        <v>2500000</v>
      </c>
      <c r="E535" s="7">
        <v>249319250</v>
      </c>
      <c r="F535" s="7">
        <v>2.2800000000000001E-2</v>
      </c>
      <c r="G535" s="5" t="s">
        <v>778</v>
      </c>
    </row>
    <row r="536" spans="1:7" ht="23.45" customHeight="1" x14ac:dyDescent="0.25">
      <c r="A536" s="5" t="s">
        <v>1100</v>
      </c>
      <c r="B536" s="5" t="s">
        <v>1101</v>
      </c>
      <c r="C536" s="5" t="s">
        <v>865</v>
      </c>
      <c r="D536" s="6">
        <v>2500000</v>
      </c>
      <c r="E536" s="7">
        <v>250544250</v>
      </c>
      <c r="F536" s="7">
        <v>2.29E-2</v>
      </c>
      <c r="G536" s="5" t="s">
        <v>778</v>
      </c>
    </row>
    <row r="537" spans="1:7" ht="23.45" customHeight="1" x14ac:dyDescent="0.25">
      <c r="A537" s="5" t="s">
        <v>1102</v>
      </c>
      <c r="B537" s="5" t="s">
        <v>1103</v>
      </c>
      <c r="C537" s="5" t="s">
        <v>785</v>
      </c>
      <c r="D537" s="6">
        <v>2500000</v>
      </c>
      <c r="E537" s="7">
        <v>250461000</v>
      </c>
      <c r="F537" s="7">
        <v>2.29E-2</v>
      </c>
      <c r="G537" s="5" t="s">
        <v>801</v>
      </c>
    </row>
    <row r="538" spans="1:7" ht="23.45" customHeight="1" x14ac:dyDescent="0.25">
      <c r="A538" s="5" t="s">
        <v>1104</v>
      </c>
      <c r="B538" s="5" t="s">
        <v>1105</v>
      </c>
      <c r="C538" s="5" t="s">
        <v>865</v>
      </c>
      <c r="D538" s="6">
        <v>2000000</v>
      </c>
      <c r="E538" s="7">
        <v>200644600</v>
      </c>
      <c r="F538" s="7">
        <v>1.84E-2</v>
      </c>
      <c r="G538" s="5" t="s">
        <v>778</v>
      </c>
    </row>
    <row r="539" spans="1:7" ht="23.45" customHeight="1" x14ac:dyDescent="0.25">
      <c r="A539" s="5" t="s">
        <v>1106</v>
      </c>
      <c r="B539" s="5" t="s">
        <v>1107</v>
      </c>
      <c r="C539" s="5" t="s">
        <v>125</v>
      </c>
      <c r="D539" s="6">
        <v>1117000</v>
      </c>
      <c r="E539" s="7">
        <v>112995384.90000001</v>
      </c>
      <c r="F539" s="7">
        <v>1.03E-2</v>
      </c>
      <c r="G539" s="5" t="s">
        <v>866</v>
      </c>
    </row>
    <row r="540" spans="1:7" ht="23.45" customHeight="1" x14ac:dyDescent="0.25">
      <c r="A540" s="5" t="s">
        <v>1108</v>
      </c>
      <c r="B540" s="5" t="s">
        <v>1109</v>
      </c>
      <c r="C540" s="5" t="s">
        <v>125</v>
      </c>
      <c r="D540" s="6">
        <v>1117000</v>
      </c>
      <c r="E540" s="7">
        <v>113077931.2</v>
      </c>
      <c r="F540" s="7">
        <v>1.04E-2</v>
      </c>
      <c r="G540" s="5" t="s">
        <v>866</v>
      </c>
    </row>
    <row r="541" spans="1:7" ht="23.45" customHeight="1" x14ac:dyDescent="0.25">
      <c r="A541" s="5" t="s">
        <v>1110</v>
      </c>
      <c r="B541" s="5" t="s">
        <v>1111</v>
      </c>
      <c r="C541" s="5" t="s">
        <v>125</v>
      </c>
      <c r="D541" s="6">
        <v>1117000</v>
      </c>
      <c r="E541" s="7">
        <v>113154669.09999999</v>
      </c>
      <c r="F541" s="7">
        <v>1.04E-2</v>
      </c>
      <c r="G541" s="5" t="s">
        <v>866</v>
      </c>
    </row>
    <row r="542" spans="1:7" ht="23.45" customHeight="1" x14ac:dyDescent="0.25">
      <c r="A542" s="5" t="s">
        <v>1112</v>
      </c>
      <c r="B542" s="5" t="s">
        <v>1113</v>
      </c>
      <c r="C542" s="5" t="s">
        <v>125</v>
      </c>
      <c r="D542" s="6">
        <v>1117000</v>
      </c>
      <c r="E542" s="7">
        <v>113226157.09999999</v>
      </c>
      <c r="F542" s="7">
        <v>1.04E-2</v>
      </c>
      <c r="G542" s="5" t="s">
        <v>866</v>
      </c>
    </row>
    <row r="543" spans="1:7" ht="23.45" customHeight="1" x14ac:dyDescent="0.25">
      <c r="A543" s="5" t="s">
        <v>1114</v>
      </c>
      <c r="B543" s="5" t="s">
        <v>1115</v>
      </c>
      <c r="C543" s="5" t="s">
        <v>86</v>
      </c>
      <c r="D543" s="6">
        <v>14500000</v>
      </c>
      <c r="E543" s="7">
        <v>1465796300</v>
      </c>
      <c r="F543" s="7">
        <v>0.13420000000000001</v>
      </c>
      <c r="G543" s="5" t="s">
        <v>778</v>
      </c>
    </row>
    <row r="544" spans="1:7" ht="23.45" customHeight="1" x14ac:dyDescent="0.25">
      <c r="A544" s="5" t="s">
        <v>1116</v>
      </c>
      <c r="B544" s="5" t="s">
        <v>1117</v>
      </c>
      <c r="C544" s="5" t="s">
        <v>35</v>
      </c>
      <c r="D544" s="6">
        <v>12500000</v>
      </c>
      <c r="E544" s="7">
        <v>1246422500</v>
      </c>
      <c r="F544" s="7">
        <v>0.11409999999999999</v>
      </c>
      <c r="G544" s="5" t="s">
        <v>778</v>
      </c>
    </row>
    <row r="545" spans="1:7" ht="23.45" customHeight="1" x14ac:dyDescent="0.25">
      <c r="A545" s="5" t="s">
        <v>1118</v>
      </c>
      <c r="B545" s="5" t="s">
        <v>1119</v>
      </c>
      <c r="C545" s="5" t="s">
        <v>35</v>
      </c>
      <c r="D545" s="6">
        <v>11000000</v>
      </c>
      <c r="E545" s="7">
        <v>1097820900</v>
      </c>
      <c r="F545" s="7">
        <v>0.10050000000000001</v>
      </c>
      <c r="G545" s="5" t="s">
        <v>778</v>
      </c>
    </row>
    <row r="546" spans="1:7" ht="23.45" customHeight="1" x14ac:dyDescent="0.25">
      <c r="A546" s="5" t="s">
        <v>1120</v>
      </c>
      <c r="B546" s="5" t="s">
        <v>1121</v>
      </c>
      <c r="C546" s="5" t="s">
        <v>35</v>
      </c>
      <c r="D546" s="6">
        <v>10000000</v>
      </c>
      <c r="E546" s="7">
        <v>1005437000</v>
      </c>
      <c r="F546" s="7">
        <v>9.1999999999999998E-2</v>
      </c>
      <c r="G546" s="5" t="s">
        <v>778</v>
      </c>
    </row>
    <row r="547" spans="1:7" ht="23.45" customHeight="1" x14ac:dyDescent="0.25">
      <c r="A547" s="5" t="s">
        <v>1122</v>
      </c>
      <c r="B547" s="5" t="s">
        <v>1123</v>
      </c>
      <c r="C547" s="5" t="s">
        <v>86</v>
      </c>
      <c r="D547" s="6">
        <v>10000000</v>
      </c>
      <c r="E547" s="7">
        <v>1023758000</v>
      </c>
      <c r="F547" s="7">
        <v>9.3700000000000006E-2</v>
      </c>
      <c r="G547" s="5" t="s">
        <v>778</v>
      </c>
    </row>
    <row r="548" spans="1:7" ht="23.45" customHeight="1" x14ac:dyDescent="0.25">
      <c r="A548" s="5" t="s">
        <v>1124</v>
      </c>
      <c r="B548" s="5" t="s">
        <v>1125</v>
      </c>
      <c r="C548" s="5" t="s">
        <v>86</v>
      </c>
      <c r="D548" s="6">
        <v>2000000</v>
      </c>
      <c r="E548" s="7">
        <v>202266800</v>
      </c>
      <c r="F548" s="7">
        <v>1.8499999999999999E-2</v>
      </c>
      <c r="G548" s="5" t="s">
        <v>778</v>
      </c>
    </row>
    <row r="549" spans="1:7" ht="23.45" customHeight="1" x14ac:dyDescent="0.25">
      <c r="A549" s="5" t="s">
        <v>1126</v>
      </c>
      <c r="B549" s="5" t="s">
        <v>1127</v>
      </c>
      <c r="C549" s="5" t="s">
        <v>86</v>
      </c>
      <c r="D549" s="6">
        <v>2500000</v>
      </c>
      <c r="E549" s="7">
        <v>252831000</v>
      </c>
      <c r="F549" s="7">
        <v>2.3099999999999999E-2</v>
      </c>
      <c r="G549" s="5" t="s">
        <v>778</v>
      </c>
    </row>
    <row r="550" spans="1:7" ht="23.45" customHeight="1" x14ac:dyDescent="0.25">
      <c r="A550" s="5" t="s">
        <v>1128</v>
      </c>
      <c r="B550" s="5" t="s">
        <v>1129</v>
      </c>
      <c r="C550" s="5" t="s">
        <v>86</v>
      </c>
      <c r="D550" s="6">
        <v>10000000</v>
      </c>
      <c r="E550" s="7">
        <v>1014918000</v>
      </c>
      <c r="F550" s="7">
        <v>9.2899999999999996E-2</v>
      </c>
      <c r="G550" s="5" t="s">
        <v>778</v>
      </c>
    </row>
    <row r="551" spans="1:7" ht="23.45" customHeight="1" x14ac:dyDescent="0.25">
      <c r="A551" s="5" t="s">
        <v>1130</v>
      </c>
      <c r="B551" s="5" t="s">
        <v>1131</v>
      </c>
      <c r="C551" s="5" t="s">
        <v>42</v>
      </c>
      <c r="D551" s="6">
        <v>5000000</v>
      </c>
      <c r="E551" s="7">
        <v>504894500</v>
      </c>
      <c r="F551" s="7">
        <v>4.6199999999999998E-2</v>
      </c>
      <c r="G551" s="5" t="s">
        <v>801</v>
      </c>
    </row>
    <row r="552" spans="1:7" ht="23.45" customHeight="1" x14ac:dyDescent="0.25">
      <c r="A552" s="5" t="s">
        <v>1132</v>
      </c>
      <c r="B552" s="5" t="s">
        <v>1133</v>
      </c>
      <c r="C552" s="5" t="s">
        <v>86</v>
      </c>
      <c r="D552" s="6">
        <v>15000000</v>
      </c>
      <c r="E552" s="7">
        <v>1534287000</v>
      </c>
      <c r="F552" s="7">
        <v>0.14050000000000001</v>
      </c>
      <c r="G552" s="5" t="s">
        <v>778</v>
      </c>
    </row>
    <row r="553" spans="1:7" ht="23.45" customHeight="1" x14ac:dyDescent="0.25">
      <c r="A553" s="5" t="s">
        <v>1134</v>
      </c>
      <c r="B553" s="5" t="s">
        <v>1135</v>
      </c>
      <c r="C553" s="5" t="s">
        <v>86</v>
      </c>
      <c r="D553" s="6">
        <v>3500000</v>
      </c>
      <c r="E553" s="7">
        <v>358085000</v>
      </c>
      <c r="F553" s="7">
        <v>3.2800000000000003E-2</v>
      </c>
      <c r="G553" s="5" t="s">
        <v>778</v>
      </c>
    </row>
    <row r="554" spans="1:7" ht="32.65" customHeight="1" x14ac:dyDescent="0.25">
      <c r="A554" s="5" t="s">
        <v>1136</v>
      </c>
      <c r="B554" s="5" t="s">
        <v>1137</v>
      </c>
      <c r="C554" s="5" t="s">
        <v>125</v>
      </c>
      <c r="D554" s="6">
        <v>3000000</v>
      </c>
      <c r="E554" s="7">
        <v>301622400</v>
      </c>
      <c r="F554" s="7">
        <v>2.76E-2</v>
      </c>
      <c r="G554" s="5" t="s">
        <v>778</v>
      </c>
    </row>
    <row r="555" spans="1:7" ht="32.65" customHeight="1" x14ac:dyDescent="0.25">
      <c r="A555" s="5" t="s">
        <v>1138</v>
      </c>
      <c r="B555" s="5" t="s">
        <v>1139</v>
      </c>
      <c r="C555" s="5" t="s">
        <v>86</v>
      </c>
      <c r="D555" s="6">
        <v>7500000</v>
      </c>
      <c r="E555" s="7">
        <v>762850500</v>
      </c>
      <c r="F555" s="7">
        <v>6.9800000000000001E-2</v>
      </c>
      <c r="G555" s="5" t="s">
        <v>778</v>
      </c>
    </row>
    <row r="556" spans="1:7" ht="23.45" customHeight="1" x14ac:dyDescent="0.25">
      <c r="A556" s="5" t="s">
        <v>1140</v>
      </c>
      <c r="B556" s="5" t="s">
        <v>1141</v>
      </c>
      <c r="C556" s="5" t="s">
        <v>86</v>
      </c>
      <c r="D556" s="6">
        <v>2500000</v>
      </c>
      <c r="E556" s="7">
        <v>256091500</v>
      </c>
      <c r="F556" s="7">
        <v>2.3400000000000001E-2</v>
      </c>
      <c r="G556" s="5" t="s">
        <v>778</v>
      </c>
    </row>
    <row r="557" spans="1:7" ht="23.45" customHeight="1" x14ac:dyDescent="0.25">
      <c r="A557" s="5" t="s">
        <v>1142</v>
      </c>
      <c r="B557" s="5" t="s">
        <v>1143</v>
      </c>
      <c r="C557" s="5" t="s">
        <v>86</v>
      </c>
      <c r="D557" s="6">
        <v>2500000</v>
      </c>
      <c r="E557" s="7">
        <v>256379000</v>
      </c>
      <c r="F557" s="7">
        <v>2.35E-2</v>
      </c>
      <c r="G557" s="5" t="s">
        <v>801</v>
      </c>
    </row>
    <row r="558" spans="1:7" ht="23.45" customHeight="1" x14ac:dyDescent="0.25">
      <c r="A558" s="5" t="s">
        <v>1144</v>
      </c>
      <c r="B558" s="5" t="s">
        <v>1145</v>
      </c>
      <c r="C558" s="5" t="s">
        <v>42</v>
      </c>
      <c r="D558" s="6">
        <v>17500000</v>
      </c>
      <c r="E558" s="7">
        <v>1776558000</v>
      </c>
      <c r="F558" s="7">
        <v>0.16259999999999999</v>
      </c>
      <c r="G558" s="5" t="s">
        <v>866</v>
      </c>
    </row>
    <row r="559" spans="1:7" ht="41.85" customHeight="1" x14ac:dyDescent="0.25">
      <c r="A559" s="5" t="s">
        <v>1146</v>
      </c>
      <c r="B559" s="5" t="s">
        <v>1147</v>
      </c>
      <c r="C559" s="5" t="s">
        <v>86</v>
      </c>
      <c r="D559" s="6">
        <v>7500000</v>
      </c>
      <c r="E559" s="7">
        <v>758727750</v>
      </c>
      <c r="F559" s="7">
        <v>6.9500000000000006E-2</v>
      </c>
      <c r="G559" s="5" t="s">
        <v>801</v>
      </c>
    </row>
    <row r="560" spans="1:7" ht="23.45" customHeight="1" x14ac:dyDescent="0.25">
      <c r="A560" s="5" t="s">
        <v>1148</v>
      </c>
      <c r="B560" s="5" t="s">
        <v>1149</v>
      </c>
      <c r="C560" s="5" t="s">
        <v>125</v>
      </c>
      <c r="D560" s="6">
        <v>1000000</v>
      </c>
      <c r="E560" s="7">
        <v>99820000</v>
      </c>
      <c r="F560" s="7">
        <v>9.1000000000000004E-3</v>
      </c>
      <c r="G560" s="5" t="s">
        <v>821</v>
      </c>
    </row>
    <row r="561" spans="1:7" ht="23.45" customHeight="1" x14ac:dyDescent="0.25">
      <c r="A561" s="5" t="s">
        <v>1150</v>
      </c>
      <c r="B561" s="5" t="s">
        <v>1151</v>
      </c>
      <c r="C561" s="5" t="s">
        <v>86</v>
      </c>
      <c r="D561" s="6">
        <v>5000000</v>
      </c>
      <c r="E561" s="7">
        <v>506641000</v>
      </c>
      <c r="F561" s="7">
        <v>4.6399999999999997E-2</v>
      </c>
      <c r="G561" s="5" t="s">
        <v>778</v>
      </c>
    </row>
    <row r="562" spans="1:7" ht="23.45" customHeight="1" x14ac:dyDescent="0.25">
      <c r="A562" s="5" t="s">
        <v>1152</v>
      </c>
      <c r="B562" s="5" t="s">
        <v>1153</v>
      </c>
      <c r="C562" s="5" t="s">
        <v>86</v>
      </c>
      <c r="D562" s="6">
        <v>7500000</v>
      </c>
      <c r="E562" s="7">
        <v>762801000</v>
      </c>
      <c r="F562" s="7">
        <v>6.9800000000000001E-2</v>
      </c>
      <c r="G562" s="5" t="s">
        <v>778</v>
      </c>
    </row>
    <row r="563" spans="1:7" ht="32.65" customHeight="1" x14ac:dyDescent="0.25">
      <c r="A563" s="5" t="s">
        <v>1154</v>
      </c>
      <c r="B563" s="5" t="s">
        <v>1155</v>
      </c>
      <c r="C563" s="5" t="s">
        <v>157</v>
      </c>
      <c r="D563" s="6">
        <v>10000000</v>
      </c>
      <c r="E563" s="7">
        <v>1008750000</v>
      </c>
      <c r="F563" s="7">
        <v>9.2399999999999996E-2</v>
      </c>
      <c r="G563" s="5" t="s">
        <v>778</v>
      </c>
    </row>
    <row r="564" spans="1:7" ht="32.65" customHeight="1" x14ac:dyDescent="0.25">
      <c r="A564" s="5" t="s">
        <v>1156</v>
      </c>
      <c r="B564" s="5" t="s">
        <v>1157</v>
      </c>
      <c r="C564" s="5" t="s">
        <v>125</v>
      </c>
      <c r="D564" s="6">
        <v>8000000</v>
      </c>
      <c r="E564" s="7">
        <v>805680800</v>
      </c>
      <c r="F564" s="7">
        <v>7.3800000000000004E-2</v>
      </c>
      <c r="G564" s="5" t="s">
        <v>778</v>
      </c>
    </row>
    <row r="565" spans="1:7" ht="14.45" customHeight="1" x14ac:dyDescent="0.25">
      <c r="A565" s="5" t="s">
        <v>1158</v>
      </c>
      <c r="B565" s="5" t="s">
        <v>1159</v>
      </c>
      <c r="C565" s="5" t="s">
        <v>42</v>
      </c>
      <c r="D565" s="6">
        <v>5000000</v>
      </c>
      <c r="E565" s="7">
        <v>513942000</v>
      </c>
      <c r="F565" s="7">
        <v>4.7100000000000003E-2</v>
      </c>
      <c r="G565" s="5" t="s">
        <v>801</v>
      </c>
    </row>
    <row r="566" spans="1:7" ht="23.45" customHeight="1" x14ac:dyDescent="0.25">
      <c r="A566" s="5" t="s">
        <v>1160</v>
      </c>
      <c r="B566" s="5" t="s">
        <v>1161</v>
      </c>
      <c r="C566" s="5" t="s">
        <v>86</v>
      </c>
      <c r="D566" s="6">
        <v>2500000</v>
      </c>
      <c r="E566" s="7">
        <v>254786000</v>
      </c>
      <c r="F566" s="7">
        <v>2.3300000000000001E-2</v>
      </c>
      <c r="G566" s="5" t="s">
        <v>778</v>
      </c>
    </row>
    <row r="567" spans="1:7" ht="23.45" customHeight="1" x14ac:dyDescent="0.25">
      <c r="A567" s="5" t="s">
        <v>1162</v>
      </c>
      <c r="B567" s="5" t="s">
        <v>1163</v>
      </c>
      <c r="C567" s="5" t="s">
        <v>86</v>
      </c>
      <c r="D567" s="6">
        <v>14000000</v>
      </c>
      <c r="E567" s="7">
        <v>1445915800</v>
      </c>
      <c r="F567" s="7">
        <v>0.13239999999999999</v>
      </c>
      <c r="G567" s="5" t="s">
        <v>778</v>
      </c>
    </row>
    <row r="568" spans="1:7" ht="23.45" customHeight="1" x14ac:dyDescent="0.25">
      <c r="A568" s="5" t="s">
        <v>1164</v>
      </c>
      <c r="B568" s="5" t="s">
        <v>1165</v>
      </c>
      <c r="C568" s="5" t="s">
        <v>86</v>
      </c>
      <c r="D568" s="6">
        <v>8500000</v>
      </c>
      <c r="E568" s="7">
        <v>868022550</v>
      </c>
      <c r="F568" s="7">
        <v>7.9500000000000001E-2</v>
      </c>
      <c r="G568" s="5" t="s">
        <v>778</v>
      </c>
    </row>
    <row r="569" spans="1:7" ht="41.85" customHeight="1" x14ac:dyDescent="0.25">
      <c r="A569" s="5" t="s">
        <v>1166</v>
      </c>
      <c r="B569" s="5" t="s">
        <v>1167</v>
      </c>
      <c r="C569" s="5" t="s">
        <v>865</v>
      </c>
      <c r="D569" s="6">
        <v>5000000</v>
      </c>
      <c r="E569" s="7">
        <v>494577000</v>
      </c>
      <c r="F569" s="7">
        <v>4.53E-2</v>
      </c>
      <c r="G569" s="5" t="s">
        <v>778</v>
      </c>
    </row>
    <row r="570" spans="1:7" ht="23.45" customHeight="1" x14ac:dyDescent="0.25">
      <c r="A570" s="5" t="s">
        <v>1168</v>
      </c>
      <c r="B570" s="5" t="s">
        <v>1169</v>
      </c>
      <c r="C570" s="5" t="s">
        <v>86</v>
      </c>
      <c r="D570" s="6">
        <v>12500000</v>
      </c>
      <c r="E570" s="7">
        <v>1297276250</v>
      </c>
      <c r="F570" s="7">
        <v>0.1188</v>
      </c>
      <c r="G570" s="5" t="s">
        <v>778</v>
      </c>
    </row>
    <row r="571" spans="1:7" ht="23.45" customHeight="1" x14ac:dyDescent="0.25">
      <c r="A571" s="5" t="s">
        <v>1170</v>
      </c>
      <c r="B571" s="5" t="s">
        <v>1171</v>
      </c>
      <c r="C571" s="5" t="s">
        <v>42</v>
      </c>
      <c r="D571" s="6">
        <v>20000000</v>
      </c>
      <c r="E571" s="7">
        <v>2000796000</v>
      </c>
      <c r="F571" s="7">
        <v>0.1832</v>
      </c>
      <c r="G571" s="5" t="s">
        <v>778</v>
      </c>
    </row>
    <row r="572" spans="1:7" ht="14.45" customHeight="1" x14ac:dyDescent="0.25">
      <c r="A572" s="5" t="s">
        <v>1172</v>
      </c>
      <c r="B572" s="5" t="s">
        <v>1173</v>
      </c>
      <c r="C572" s="5" t="s">
        <v>42</v>
      </c>
      <c r="D572" s="6">
        <v>4000000</v>
      </c>
      <c r="E572" s="7">
        <v>399550400</v>
      </c>
      <c r="F572" s="7">
        <v>3.6600000000000001E-2</v>
      </c>
      <c r="G572" s="5" t="s">
        <v>801</v>
      </c>
    </row>
    <row r="573" spans="1:7" ht="23.45" customHeight="1" x14ac:dyDescent="0.25">
      <c r="A573" s="5" t="s">
        <v>1174</v>
      </c>
      <c r="B573" s="5" t="s">
        <v>1175</v>
      </c>
      <c r="C573" s="5" t="s">
        <v>42</v>
      </c>
      <c r="D573" s="6">
        <v>5000000</v>
      </c>
      <c r="E573" s="7">
        <v>513209000</v>
      </c>
      <c r="F573" s="7">
        <v>4.7E-2</v>
      </c>
      <c r="G573" s="5" t="s">
        <v>778</v>
      </c>
    </row>
    <row r="574" spans="1:7" ht="32.65" customHeight="1" x14ac:dyDescent="0.25">
      <c r="A574" s="5" t="s">
        <v>1176</v>
      </c>
      <c r="B574" s="5" t="s">
        <v>1177</v>
      </c>
      <c r="C574" s="5" t="s">
        <v>86</v>
      </c>
      <c r="D574" s="6">
        <v>9500000</v>
      </c>
      <c r="E574" s="7">
        <v>961510200</v>
      </c>
      <c r="F574" s="7">
        <v>8.7999999999999995E-2</v>
      </c>
      <c r="G574" s="5" t="s">
        <v>866</v>
      </c>
    </row>
    <row r="575" spans="1:7" ht="23.45" customHeight="1" x14ac:dyDescent="0.25">
      <c r="A575" s="5" t="s">
        <v>1178</v>
      </c>
      <c r="B575" s="5" t="s">
        <v>1179</v>
      </c>
      <c r="C575" s="5" t="s">
        <v>86</v>
      </c>
      <c r="D575" s="6">
        <v>6500000</v>
      </c>
      <c r="E575" s="7">
        <v>661336000</v>
      </c>
      <c r="F575" s="7">
        <v>6.0499999999999998E-2</v>
      </c>
      <c r="G575" s="5" t="s">
        <v>1007</v>
      </c>
    </row>
    <row r="576" spans="1:7" ht="23.45" customHeight="1" x14ac:dyDescent="0.25">
      <c r="A576" s="5" t="s">
        <v>1180</v>
      </c>
      <c r="B576" s="5" t="s">
        <v>1181</v>
      </c>
      <c r="C576" s="5" t="s">
        <v>42</v>
      </c>
      <c r="D576" s="6">
        <v>200000</v>
      </c>
      <c r="E576" s="7">
        <v>20065000</v>
      </c>
      <c r="F576" s="7">
        <v>1.8E-3</v>
      </c>
      <c r="G576" s="5" t="s">
        <v>801</v>
      </c>
    </row>
    <row r="577" spans="1:7" ht="23.45" customHeight="1" x14ac:dyDescent="0.25">
      <c r="A577" s="5" t="s">
        <v>1182</v>
      </c>
      <c r="B577" s="5" t="s">
        <v>1183</v>
      </c>
      <c r="C577" s="5" t="s">
        <v>86</v>
      </c>
      <c r="D577" s="6">
        <v>2500000</v>
      </c>
      <c r="E577" s="7">
        <v>254768500</v>
      </c>
      <c r="F577" s="7">
        <v>2.3300000000000001E-2</v>
      </c>
      <c r="G577" s="5" t="s">
        <v>1007</v>
      </c>
    </row>
    <row r="578" spans="1:7" ht="23.45" customHeight="1" x14ac:dyDescent="0.25">
      <c r="A578" s="5" t="s">
        <v>1184</v>
      </c>
      <c r="B578" s="5" t="s">
        <v>1185</v>
      </c>
      <c r="C578" s="5" t="s">
        <v>86</v>
      </c>
      <c r="D578" s="6">
        <v>7500000</v>
      </c>
      <c r="E578" s="7">
        <v>764971500</v>
      </c>
      <c r="F578" s="7">
        <v>7.0000000000000007E-2</v>
      </c>
      <c r="G578" s="5" t="s">
        <v>1007</v>
      </c>
    </row>
    <row r="579" spans="1:7" ht="23.45" customHeight="1" x14ac:dyDescent="0.25">
      <c r="A579" s="5" t="s">
        <v>1186</v>
      </c>
      <c r="B579" s="5" t="s">
        <v>1187</v>
      </c>
      <c r="C579" s="5" t="s">
        <v>42</v>
      </c>
      <c r="D579" s="6">
        <v>1000000</v>
      </c>
      <c r="E579" s="7">
        <v>103396200</v>
      </c>
      <c r="F579" s="7">
        <v>9.4999999999999998E-3</v>
      </c>
      <c r="G579" s="5" t="s">
        <v>801</v>
      </c>
    </row>
    <row r="580" spans="1:7" ht="32.65" customHeight="1" x14ac:dyDescent="0.25">
      <c r="A580" s="5" t="s">
        <v>1188</v>
      </c>
      <c r="B580" s="5" t="s">
        <v>1189</v>
      </c>
      <c r="C580" s="5" t="s">
        <v>86</v>
      </c>
      <c r="D580" s="6">
        <v>3000000</v>
      </c>
      <c r="E580" s="7">
        <v>301039500</v>
      </c>
      <c r="F580" s="7">
        <v>2.76E-2</v>
      </c>
      <c r="G580" s="5" t="s">
        <v>1007</v>
      </c>
    </row>
    <row r="581" spans="1:7" ht="23.45" customHeight="1" x14ac:dyDescent="0.25">
      <c r="A581" s="5" t="s">
        <v>1190</v>
      </c>
      <c r="B581" s="5" t="s">
        <v>1191</v>
      </c>
      <c r="C581" s="5" t="s">
        <v>42</v>
      </c>
      <c r="D581" s="6">
        <v>4000000</v>
      </c>
      <c r="E581" s="7">
        <v>420273600</v>
      </c>
      <c r="F581" s="7">
        <v>3.85E-2</v>
      </c>
      <c r="G581" s="5" t="s">
        <v>1007</v>
      </c>
    </row>
    <row r="582" spans="1:7" ht="23.45" customHeight="1" x14ac:dyDescent="0.25">
      <c r="A582" s="5" t="s">
        <v>1192</v>
      </c>
      <c r="B582" s="5" t="s">
        <v>1193</v>
      </c>
      <c r="C582" s="5" t="s">
        <v>42</v>
      </c>
      <c r="D582" s="6">
        <v>4910000</v>
      </c>
      <c r="E582" s="7">
        <v>492616372</v>
      </c>
      <c r="F582" s="7">
        <v>4.5100000000000001E-2</v>
      </c>
      <c r="G582" s="5" t="s">
        <v>801</v>
      </c>
    </row>
    <row r="583" spans="1:7" ht="23.45" customHeight="1" x14ac:dyDescent="0.25">
      <c r="A583" s="5" t="s">
        <v>1194</v>
      </c>
      <c r="B583" s="5" t="s">
        <v>1195</v>
      </c>
      <c r="C583" s="5" t="s">
        <v>42</v>
      </c>
      <c r="D583" s="6">
        <v>12000000</v>
      </c>
      <c r="E583" s="7">
        <v>1235203200</v>
      </c>
      <c r="F583" s="7">
        <v>0.11310000000000001</v>
      </c>
      <c r="G583" s="5" t="s">
        <v>801</v>
      </c>
    </row>
    <row r="584" spans="1:7" ht="23.45" customHeight="1" x14ac:dyDescent="0.25">
      <c r="A584" s="5" t="s">
        <v>1196</v>
      </c>
      <c r="B584" s="5" t="s">
        <v>1197</v>
      </c>
      <c r="C584" s="5" t="s">
        <v>42</v>
      </c>
      <c r="D584" s="6">
        <v>5000000</v>
      </c>
      <c r="E584" s="7">
        <v>512310000</v>
      </c>
      <c r="F584" s="7">
        <v>4.6899999999999997E-2</v>
      </c>
      <c r="G584" s="5" t="s">
        <v>1007</v>
      </c>
    </row>
    <row r="585" spans="1:7" ht="23.45" customHeight="1" x14ac:dyDescent="0.25">
      <c r="A585" s="5" t="s">
        <v>1198</v>
      </c>
      <c r="B585" s="5" t="s">
        <v>1199</v>
      </c>
      <c r="C585" s="5" t="s">
        <v>42</v>
      </c>
      <c r="D585" s="6">
        <v>8000000</v>
      </c>
      <c r="E585" s="7">
        <v>804452800</v>
      </c>
      <c r="F585" s="7">
        <v>7.3599999999999999E-2</v>
      </c>
      <c r="G585" s="5" t="s">
        <v>801</v>
      </c>
    </row>
    <row r="586" spans="1:7" ht="14.45" customHeight="1" x14ac:dyDescent="0.25">
      <c r="A586" s="5" t="s">
        <v>1200</v>
      </c>
      <c r="B586" s="5" t="s">
        <v>1201</v>
      </c>
      <c r="C586" s="5" t="s">
        <v>42</v>
      </c>
      <c r="D586" s="6">
        <v>15000000</v>
      </c>
      <c r="E586" s="7">
        <v>1537212000</v>
      </c>
      <c r="F586" s="7">
        <v>0.14069999999999999</v>
      </c>
      <c r="G586" s="5" t="s">
        <v>1007</v>
      </c>
    </row>
    <row r="587" spans="1:7" ht="23.45" customHeight="1" x14ac:dyDescent="0.25">
      <c r="A587" s="5" t="s">
        <v>1202</v>
      </c>
      <c r="B587" s="5" t="s">
        <v>1203</v>
      </c>
      <c r="C587" s="5" t="s">
        <v>42</v>
      </c>
      <c r="D587" s="6">
        <v>12000000</v>
      </c>
      <c r="E587" s="7">
        <v>1225732800</v>
      </c>
      <c r="F587" s="7">
        <v>0.11219999999999999</v>
      </c>
      <c r="G587" s="5" t="s">
        <v>1007</v>
      </c>
    </row>
    <row r="588" spans="1:7" ht="23.45" customHeight="1" x14ac:dyDescent="0.25">
      <c r="A588" s="5" t="s">
        <v>1204</v>
      </c>
      <c r="B588" s="5" t="s">
        <v>1205</v>
      </c>
      <c r="C588" s="5" t="s">
        <v>42</v>
      </c>
      <c r="D588" s="6">
        <v>18000000</v>
      </c>
      <c r="E588" s="7">
        <v>1838764800</v>
      </c>
      <c r="F588" s="7">
        <v>0.16830000000000001</v>
      </c>
      <c r="G588" s="5" t="s">
        <v>1007</v>
      </c>
    </row>
    <row r="589" spans="1:7" ht="23.45" customHeight="1" x14ac:dyDescent="0.25">
      <c r="A589" s="5" t="s">
        <v>1206</v>
      </c>
      <c r="B589" s="5" t="s">
        <v>1207</v>
      </c>
      <c r="C589" s="5" t="s">
        <v>42</v>
      </c>
      <c r="D589" s="6">
        <v>2500000</v>
      </c>
      <c r="E589" s="7">
        <v>255478000</v>
      </c>
      <c r="F589" s="7">
        <v>2.3400000000000001E-2</v>
      </c>
      <c r="G589" s="5" t="s">
        <v>1007</v>
      </c>
    </row>
    <row r="590" spans="1:7" ht="23.45" customHeight="1" x14ac:dyDescent="0.25">
      <c r="A590" s="5" t="s">
        <v>1208</v>
      </c>
      <c r="B590" s="5" t="s">
        <v>1209</v>
      </c>
      <c r="C590" s="5" t="s">
        <v>86</v>
      </c>
      <c r="D590" s="6">
        <v>6500000</v>
      </c>
      <c r="E590" s="7">
        <v>652250950</v>
      </c>
      <c r="F590" s="7">
        <v>5.9700000000000003E-2</v>
      </c>
      <c r="G590" s="5" t="s">
        <v>1007</v>
      </c>
    </row>
    <row r="591" spans="1:7" ht="23.45" customHeight="1" x14ac:dyDescent="0.25">
      <c r="A591" s="5" t="s">
        <v>1210</v>
      </c>
      <c r="B591" s="5" t="s">
        <v>1211</v>
      </c>
      <c r="C591" s="5" t="s">
        <v>42</v>
      </c>
      <c r="D591" s="6">
        <v>14500000</v>
      </c>
      <c r="E591" s="7">
        <v>1490707300</v>
      </c>
      <c r="F591" s="7">
        <v>0.13650000000000001</v>
      </c>
      <c r="G591" s="5" t="s">
        <v>778</v>
      </c>
    </row>
    <row r="592" spans="1:7" ht="23.45" customHeight="1" x14ac:dyDescent="0.25">
      <c r="A592" s="5" t="s">
        <v>1212</v>
      </c>
      <c r="B592" s="5" t="s">
        <v>1213</v>
      </c>
      <c r="C592" s="5" t="s">
        <v>42</v>
      </c>
      <c r="D592" s="6">
        <v>2720000</v>
      </c>
      <c r="E592" s="7">
        <v>273562368</v>
      </c>
      <c r="F592" s="7">
        <v>2.5000000000000001E-2</v>
      </c>
      <c r="G592" s="5" t="s">
        <v>801</v>
      </c>
    </row>
    <row r="593" spans="1:7" ht="41.85" customHeight="1" x14ac:dyDescent="0.25">
      <c r="A593" s="5" t="s">
        <v>1214</v>
      </c>
      <c r="B593" s="5" t="s">
        <v>1215</v>
      </c>
      <c r="C593" s="5" t="s">
        <v>86</v>
      </c>
      <c r="D593" s="6">
        <v>4150000</v>
      </c>
      <c r="E593" s="7">
        <v>416625140</v>
      </c>
      <c r="F593" s="7">
        <v>3.8100000000000002E-2</v>
      </c>
      <c r="G593" s="5" t="s">
        <v>866</v>
      </c>
    </row>
    <row r="594" spans="1:7" ht="23.45" customHeight="1" x14ac:dyDescent="0.25">
      <c r="A594" s="5" t="s">
        <v>1216</v>
      </c>
      <c r="B594" s="5" t="s">
        <v>1217</v>
      </c>
      <c r="C594" s="5" t="s">
        <v>86</v>
      </c>
      <c r="D594" s="6">
        <v>7650000</v>
      </c>
      <c r="E594" s="7">
        <v>768685005</v>
      </c>
      <c r="F594" s="7">
        <v>7.0400000000000004E-2</v>
      </c>
      <c r="G594" s="5" t="s">
        <v>1007</v>
      </c>
    </row>
    <row r="595" spans="1:7" ht="23.45" customHeight="1" x14ac:dyDescent="0.25">
      <c r="A595" s="5" t="s">
        <v>1218</v>
      </c>
      <c r="B595" s="5" t="s">
        <v>1219</v>
      </c>
      <c r="C595" s="5" t="s">
        <v>42</v>
      </c>
      <c r="D595" s="6">
        <v>5440000</v>
      </c>
      <c r="E595" s="7">
        <v>547524576</v>
      </c>
      <c r="F595" s="7">
        <v>5.0099999999999999E-2</v>
      </c>
      <c r="G595" s="5" t="s">
        <v>801</v>
      </c>
    </row>
    <row r="596" spans="1:7" ht="32.65" customHeight="1" x14ac:dyDescent="0.25">
      <c r="A596" s="5" t="s">
        <v>1220</v>
      </c>
      <c r="B596" s="5" t="s">
        <v>1221</v>
      </c>
      <c r="C596" s="5" t="s">
        <v>86</v>
      </c>
      <c r="D596" s="6">
        <v>1050000</v>
      </c>
      <c r="E596" s="7">
        <v>105544005</v>
      </c>
      <c r="F596" s="7">
        <v>9.7000000000000003E-3</v>
      </c>
      <c r="G596" s="5" t="s">
        <v>866</v>
      </c>
    </row>
    <row r="597" spans="1:7" ht="23.45" customHeight="1" x14ac:dyDescent="0.25">
      <c r="A597" s="5" t="s">
        <v>1222</v>
      </c>
      <c r="B597" s="5" t="s">
        <v>1223</v>
      </c>
      <c r="C597" s="5" t="s">
        <v>86</v>
      </c>
      <c r="D597" s="6">
        <v>200000</v>
      </c>
      <c r="E597" s="7">
        <v>20051340</v>
      </c>
      <c r="F597" s="7">
        <v>1.8E-3</v>
      </c>
      <c r="G597" s="5" t="s">
        <v>866</v>
      </c>
    </row>
    <row r="598" spans="1:7" ht="23.45" customHeight="1" x14ac:dyDescent="0.25">
      <c r="A598" s="5" t="s">
        <v>1224</v>
      </c>
      <c r="B598" s="5" t="s">
        <v>1225</v>
      </c>
      <c r="C598" s="5" t="s">
        <v>86</v>
      </c>
      <c r="D598" s="6">
        <v>6500000</v>
      </c>
      <c r="E598" s="7">
        <v>675706850</v>
      </c>
      <c r="F598" s="7">
        <v>6.1899999999999997E-2</v>
      </c>
      <c r="G598" s="5" t="s">
        <v>1007</v>
      </c>
    </row>
    <row r="599" spans="1:7" ht="23.45" customHeight="1" x14ac:dyDescent="0.25">
      <c r="A599" s="5" t="s">
        <v>1226</v>
      </c>
      <c r="B599" s="5" t="s">
        <v>1227</v>
      </c>
      <c r="C599" s="5" t="s">
        <v>86</v>
      </c>
      <c r="D599" s="6">
        <v>13340000</v>
      </c>
      <c r="E599" s="7">
        <v>1339973652</v>
      </c>
      <c r="F599" s="7">
        <v>0.1227</v>
      </c>
      <c r="G599" s="5" t="s">
        <v>866</v>
      </c>
    </row>
    <row r="600" spans="1:7" ht="14.45" customHeight="1" x14ac:dyDescent="0.25">
      <c r="A600" s="5" t="s">
        <v>1228</v>
      </c>
      <c r="B600" s="5" t="s">
        <v>1229</v>
      </c>
      <c r="C600" s="5" t="s">
        <v>42</v>
      </c>
      <c r="D600" s="6">
        <v>3000000</v>
      </c>
      <c r="E600" s="7">
        <v>322404900</v>
      </c>
      <c r="F600" s="7">
        <v>2.9499999999999998E-2</v>
      </c>
      <c r="G600" s="5" t="s">
        <v>1007</v>
      </c>
    </row>
    <row r="601" spans="1:7" ht="23.45" customHeight="1" x14ac:dyDescent="0.25">
      <c r="A601" s="5" t="s">
        <v>1230</v>
      </c>
      <c r="B601" s="5" t="s">
        <v>1231</v>
      </c>
      <c r="C601" s="5" t="s">
        <v>86</v>
      </c>
      <c r="D601" s="6">
        <v>4000000</v>
      </c>
      <c r="E601" s="7">
        <v>414060000</v>
      </c>
      <c r="F601" s="7">
        <v>3.7900000000000003E-2</v>
      </c>
      <c r="G601" s="5" t="s">
        <v>1007</v>
      </c>
    </row>
    <row r="602" spans="1:7" ht="32.65" customHeight="1" x14ac:dyDescent="0.25">
      <c r="A602" s="5" t="s">
        <v>1232</v>
      </c>
      <c r="B602" s="5" t="s">
        <v>1233</v>
      </c>
      <c r="C602" s="5" t="s">
        <v>101</v>
      </c>
      <c r="D602" s="6">
        <v>76000</v>
      </c>
      <c r="E602" s="7">
        <v>5731980.7999999998</v>
      </c>
      <c r="F602" s="7">
        <v>5.0000000000000001E-4</v>
      </c>
      <c r="G602" s="5" t="s">
        <v>778</v>
      </c>
    </row>
    <row r="603" spans="1:7" ht="32.65" customHeight="1" x14ac:dyDescent="0.25">
      <c r="A603" s="5" t="s">
        <v>1234</v>
      </c>
      <c r="B603" s="5" t="s">
        <v>1235</v>
      </c>
      <c r="C603" s="5" t="s">
        <v>101</v>
      </c>
      <c r="D603" s="6">
        <v>76000</v>
      </c>
      <c r="E603" s="7">
        <v>5736084.7999999998</v>
      </c>
      <c r="F603" s="7">
        <v>5.0000000000000001E-4</v>
      </c>
      <c r="G603" s="5" t="s">
        <v>778</v>
      </c>
    </row>
    <row r="604" spans="1:7" ht="32.65" customHeight="1" x14ac:dyDescent="0.25">
      <c r="A604" s="5" t="s">
        <v>1236</v>
      </c>
      <c r="B604" s="5" t="s">
        <v>1237</v>
      </c>
      <c r="C604" s="5" t="s">
        <v>101</v>
      </c>
      <c r="D604" s="6">
        <v>76000</v>
      </c>
      <c r="E604" s="7">
        <v>5749096</v>
      </c>
      <c r="F604" s="7">
        <v>5.0000000000000001E-4</v>
      </c>
      <c r="G604" s="5" t="s">
        <v>778</v>
      </c>
    </row>
    <row r="605" spans="1:7" ht="32.65" customHeight="1" x14ac:dyDescent="0.25">
      <c r="A605" s="5" t="s">
        <v>1238</v>
      </c>
      <c r="B605" s="5" t="s">
        <v>1239</v>
      </c>
      <c r="C605" s="5" t="s">
        <v>101</v>
      </c>
      <c r="D605" s="6">
        <v>81000</v>
      </c>
      <c r="E605" s="7">
        <v>8265717.9000000004</v>
      </c>
      <c r="F605" s="7">
        <v>8.0000000000000004E-4</v>
      </c>
      <c r="G605" s="5" t="s">
        <v>778</v>
      </c>
    </row>
    <row r="606" spans="1:7" ht="32.65" customHeight="1" x14ac:dyDescent="0.25">
      <c r="A606" s="5" t="s">
        <v>1240</v>
      </c>
      <c r="B606" s="5" t="s">
        <v>1241</v>
      </c>
      <c r="C606" s="5" t="s">
        <v>101</v>
      </c>
      <c r="D606" s="6">
        <v>81000</v>
      </c>
      <c r="E606" s="7">
        <v>8276887.7999999998</v>
      </c>
      <c r="F606" s="7">
        <v>8.0000000000000004E-4</v>
      </c>
      <c r="G606" s="5" t="s">
        <v>778</v>
      </c>
    </row>
    <row r="607" spans="1:7" ht="32.65" customHeight="1" x14ac:dyDescent="0.25">
      <c r="A607" s="5" t="s">
        <v>1242</v>
      </c>
      <c r="B607" s="5" t="s">
        <v>1243</v>
      </c>
      <c r="C607" s="5" t="s">
        <v>101</v>
      </c>
      <c r="D607" s="6">
        <v>81000</v>
      </c>
      <c r="E607" s="7">
        <v>8287782.2999999998</v>
      </c>
      <c r="F607" s="7">
        <v>8.0000000000000004E-4</v>
      </c>
      <c r="G607" s="5" t="s">
        <v>778</v>
      </c>
    </row>
    <row r="608" spans="1:7" ht="32.65" customHeight="1" x14ac:dyDescent="0.25">
      <c r="A608" s="5" t="s">
        <v>1244</v>
      </c>
      <c r="B608" s="5" t="s">
        <v>1245</v>
      </c>
      <c r="C608" s="5" t="s">
        <v>101</v>
      </c>
      <c r="D608" s="6">
        <v>72000</v>
      </c>
      <c r="E608" s="7">
        <v>7469179.2000000002</v>
      </c>
      <c r="F608" s="7">
        <v>6.9999999999999999E-4</v>
      </c>
      <c r="G608" s="5" t="s">
        <v>778</v>
      </c>
    </row>
    <row r="609" spans="1:7" ht="32.65" customHeight="1" x14ac:dyDescent="0.25">
      <c r="A609" s="5" t="s">
        <v>1246</v>
      </c>
      <c r="B609" s="5" t="s">
        <v>1247</v>
      </c>
      <c r="C609" s="5" t="s">
        <v>101</v>
      </c>
      <c r="D609" s="6">
        <v>72000</v>
      </c>
      <c r="E609" s="7">
        <v>7478625.5999999996</v>
      </c>
      <c r="F609" s="7">
        <v>6.9999999999999999E-4</v>
      </c>
      <c r="G609" s="5" t="s">
        <v>778</v>
      </c>
    </row>
    <row r="610" spans="1:7" ht="32.65" customHeight="1" x14ac:dyDescent="0.25">
      <c r="A610" s="5" t="s">
        <v>1248</v>
      </c>
      <c r="B610" s="5" t="s">
        <v>1249</v>
      </c>
      <c r="C610" s="5" t="s">
        <v>101</v>
      </c>
      <c r="D610" s="6">
        <v>72000</v>
      </c>
      <c r="E610" s="7">
        <v>7487834.4000000004</v>
      </c>
      <c r="F610" s="7">
        <v>6.9999999999999999E-4</v>
      </c>
      <c r="G610" s="5" t="s">
        <v>778</v>
      </c>
    </row>
    <row r="611" spans="1:7" ht="32.65" customHeight="1" x14ac:dyDescent="0.25">
      <c r="A611" s="5" t="s">
        <v>1250</v>
      </c>
      <c r="B611" s="5" t="s">
        <v>1251</v>
      </c>
      <c r="C611" s="5" t="s">
        <v>101</v>
      </c>
      <c r="D611" s="6">
        <v>54000</v>
      </c>
      <c r="E611" s="7">
        <v>5685903</v>
      </c>
      <c r="F611" s="7">
        <v>5.0000000000000001E-4</v>
      </c>
      <c r="G611" s="5" t="s">
        <v>778</v>
      </c>
    </row>
    <row r="612" spans="1:7" ht="32.65" customHeight="1" x14ac:dyDescent="0.25">
      <c r="A612" s="5" t="s">
        <v>1252</v>
      </c>
      <c r="B612" s="5" t="s">
        <v>1253</v>
      </c>
      <c r="C612" s="5" t="s">
        <v>101</v>
      </c>
      <c r="D612" s="6">
        <v>54000</v>
      </c>
      <c r="E612" s="7">
        <v>5692507.2000000002</v>
      </c>
      <c r="F612" s="7">
        <v>5.0000000000000001E-4</v>
      </c>
      <c r="G612" s="5" t="s">
        <v>778</v>
      </c>
    </row>
    <row r="613" spans="1:7" ht="32.65" customHeight="1" x14ac:dyDescent="0.25">
      <c r="A613" s="5" t="s">
        <v>1254</v>
      </c>
      <c r="B613" s="5" t="s">
        <v>1255</v>
      </c>
      <c r="C613" s="5" t="s">
        <v>101</v>
      </c>
      <c r="D613" s="6">
        <v>54000</v>
      </c>
      <c r="E613" s="7">
        <v>5699046.5999999996</v>
      </c>
      <c r="F613" s="7">
        <v>5.0000000000000001E-4</v>
      </c>
      <c r="G613" s="5" t="s">
        <v>778</v>
      </c>
    </row>
    <row r="614" spans="1:7" ht="32.65" customHeight="1" x14ac:dyDescent="0.25">
      <c r="A614" s="5" t="s">
        <v>1256</v>
      </c>
      <c r="B614" s="5" t="s">
        <v>1257</v>
      </c>
      <c r="C614" s="5" t="s">
        <v>101</v>
      </c>
      <c r="D614" s="6">
        <v>19000</v>
      </c>
      <c r="E614" s="7">
        <v>2024227.7</v>
      </c>
      <c r="F614" s="7">
        <v>2.0000000000000001E-4</v>
      </c>
      <c r="G614" s="5" t="s">
        <v>778</v>
      </c>
    </row>
    <row r="615" spans="1:7" ht="32.65" customHeight="1" x14ac:dyDescent="0.25">
      <c r="A615" s="5" t="s">
        <v>1258</v>
      </c>
      <c r="B615" s="5" t="s">
        <v>1259</v>
      </c>
      <c r="C615" s="5" t="s">
        <v>101</v>
      </c>
      <c r="D615" s="6">
        <v>12000</v>
      </c>
      <c r="E615" s="7">
        <v>1277766</v>
      </c>
      <c r="F615" s="7">
        <v>1E-4</v>
      </c>
      <c r="G615" s="5" t="s">
        <v>778</v>
      </c>
    </row>
    <row r="616" spans="1:7" ht="32.65" customHeight="1" x14ac:dyDescent="0.25">
      <c r="A616" s="5" t="s">
        <v>1260</v>
      </c>
      <c r="B616" s="5" t="s">
        <v>1261</v>
      </c>
      <c r="C616" s="5" t="s">
        <v>101</v>
      </c>
      <c r="D616" s="6">
        <v>12000</v>
      </c>
      <c r="E616" s="7">
        <v>1279203.6000000001</v>
      </c>
      <c r="F616" s="7">
        <v>1E-4</v>
      </c>
      <c r="G616" s="5" t="s">
        <v>778</v>
      </c>
    </row>
    <row r="617" spans="1:7" ht="23.45" customHeight="1" x14ac:dyDescent="0.25">
      <c r="A617" s="5" t="s">
        <v>1262</v>
      </c>
      <c r="B617" s="5" t="s">
        <v>1263</v>
      </c>
      <c r="C617" s="5" t="s">
        <v>125</v>
      </c>
      <c r="D617" s="6">
        <v>17500000</v>
      </c>
      <c r="E617" s="7">
        <v>1704463250</v>
      </c>
      <c r="F617" s="7">
        <v>0.156</v>
      </c>
      <c r="G617" s="5" t="s">
        <v>778</v>
      </c>
    </row>
    <row r="618" spans="1:7" ht="23.45" customHeight="1" x14ac:dyDescent="0.25">
      <c r="A618" s="5" t="s">
        <v>1264</v>
      </c>
      <c r="B618" s="5" t="s">
        <v>1265</v>
      </c>
      <c r="C618" s="5" t="s">
        <v>35</v>
      </c>
      <c r="D618" s="6">
        <v>10000000</v>
      </c>
      <c r="E618" s="7">
        <v>952959000</v>
      </c>
      <c r="F618" s="7">
        <v>8.72E-2</v>
      </c>
      <c r="G618" s="5" t="s">
        <v>778</v>
      </c>
    </row>
    <row r="619" spans="1:7" ht="23.45" customHeight="1" x14ac:dyDescent="0.25">
      <c r="A619" s="5" t="s">
        <v>1266</v>
      </c>
      <c r="B619" s="5" t="s">
        <v>1267</v>
      </c>
      <c r="C619" s="5" t="s">
        <v>35</v>
      </c>
      <c r="D619" s="6">
        <v>5000000</v>
      </c>
      <c r="E619" s="7">
        <v>481372500</v>
      </c>
      <c r="F619" s="7">
        <v>4.41E-2</v>
      </c>
      <c r="G619" s="5" t="s">
        <v>801</v>
      </c>
    </row>
    <row r="620" spans="1:7" ht="23.45" customHeight="1" x14ac:dyDescent="0.25">
      <c r="A620" s="5" t="s">
        <v>1268</v>
      </c>
      <c r="B620" s="5" t="s">
        <v>1269</v>
      </c>
      <c r="C620" s="5" t="s">
        <v>125</v>
      </c>
      <c r="D620" s="6">
        <v>15000000</v>
      </c>
      <c r="E620" s="7">
        <v>1436778000</v>
      </c>
      <c r="F620" s="7">
        <v>0.13150000000000001</v>
      </c>
      <c r="G620" s="5" t="s">
        <v>778</v>
      </c>
    </row>
    <row r="621" spans="1:7" ht="41.85" customHeight="1" x14ac:dyDescent="0.25">
      <c r="A621" s="5" t="s">
        <v>1270</v>
      </c>
      <c r="B621" s="5" t="s">
        <v>1271</v>
      </c>
      <c r="C621" s="5" t="s">
        <v>828</v>
      </c>
      <c r="D621" s="6">
        <v>15000000</v>
      </c>
      <c r="E621" s="7">
        <v>1442512500</v>
      </c>
      <c r="F621" s="7">
        <v>0.1321</v>
      </c>
      <c r="G621" s="5" t="s">
        <v>801</v>
      </c>
    </row>
    <row r="622" spans="1:7" ht="23.45" customHeight="1" x14ac:dyDescent="0.25">
      <c r="A622" s="5" t="s">
        <v>1272</v>
      </c>
      <c r="B622" s="5" t="s">
        <v>1273</v>
      </c>
      <c r="C622" s="5" t="s">
        <v>86</v>
      </c>
      <c r="D622" s="6">
        <v>5000000</v>
      </c>
      <c r="E622" s="7">
        <v>476426000</v>
      </c>
      <c r="F622" s="7">
        <v>4.36E-2</v>
      </c>
      <c r="G622" s="5" t="s">
        <v>778</v>
      </c>
    </row>
    <row r="623" spans="1:7" ht="23.45" customHeight="1" x14ac:dyDescent="0.25">
      <c r="A623" s="5" t="s">
        <v>1274</v>
      </c>
      <c r="B623" s="5" t="s">
        <v>1275</v>
      </c>
      <c r="C623" s="5" t="s">
        <v>86</v>
      </c>
      <c r="D623" s="6">
        <v>11000000</v>
      </c>
      <c r="E623" s="7">
        <v>1062483400</v>
      </c>
      <c r="F623" s="7">
        <v>9.7299999999999998E-2</v>
      </c>
      <c r="G623" s="5" t="s">
        <v>778</v>
      </c>
    </row>
    <row r="624" spans="1:7" ht="32.65" customHeight="1" x14ac:dyDescent="0.25">
      <c r="A624" s="5" t="s">
        <v>1276</v>
      </c>
      <c r="B624" s="5" t="s">
        <v>1277</v>
      </c>
      <c r="C624" s="5" t="s">
        <v>86</v>
      </c>
      <c r="D624" s="6">
        <v>12500000</v>
      </c>
      <c r="E624" s="7">
        <v>1257268750</v>
      </c>
      <c r="F624" s="7">
        <v>0.11509999999999999</v>
      </c>
      <c r="G624" s="5" t="s">
        <v>866</v>
      </c>
    </row>
    <row r="625" spans="1:7" ht="41.85" customHeight="1" x14ac:dyDescent="0.25">
      <c r="A625" s="5" t="s">
        <v>1278</v>
      </c>
      <c r="B625" s="5" t="s">
        <v>1279</v>
      </c>
      <c r="C625" s="5" t="s">
        <v>86</v>
      </c>
      <c r="D625" s="6">
        <v>2500000</v>
      </c>
      <c r="E625" s="7">
        <v>252286000</v>
      </c>
      <c r="F625" s="7">
        <v>2.3099999999999999E-2</v>
      </c>
      <c r="G625" s="5" t="s">
        <v>1007</v>
      </c>
    </row>
    <row r="626" spans="1:7" ht="23.45" customHeight="1" x14ac:dyDescent="0.25">
      <c r="A626" s="5" t="s">
        <v>1280</v>
      </c>
      <c r="B626" s="5" t="s">
        <v>1281</v>
      </c>
      <c r="C626" s="5" t="s">
        <v>86</v>
      </c>
      <c r="D626" s="6">
        <v>2500000</v>
      </c>
      <c r="E626" s="7">
        <v>257987000</v>
      </c>
      <c r="F626" s="7">
        <v>2.3599999999999999E-2</v>
      </c>
      <c r="G626" s="5" t="s">
        <v>866</v>
      </c>
    </row>
    <row r="627" spans="1:7" ht="23.45" customHeight="1" x14ac:dyDescent="0.25">
      <c r="A627" s="5" t="s">
        <v>1282</v>
      </c>
      <c r="B627" s="5" t="s">
        <v>1283</v>
      </c>
      <c r="C627" s="5" t="s">
        <v>865</v>
      </c>
      <c r="D627" s="6">
        <v>2500000</v>
      </c>
      <c r="E627" s="7">
        <v>247611250</v>
      </c>
      <c r="F627" s="7">
        <v>2.2700000000000001E-2</v>
      </c>
      <c r="G627" s="5" t="s">
        <v>778</v>
      </c>
    </row>
    <row r="628" spans="1:7" ht="32.65" customHeight="1" x14ac:dyDescent="0.25">
      <c r="A628" s="5" t="s">
        <v>1284</v>
      </c>
      <c r="B628" s="5" t="s">
        <v>1285</v>
      </c>
      <c r="C628" s="5" t="s">
        <v>125</v>
      </c>
      <c r="D628" s="6">
        <v>1500000</v>
      </c>
      <c r="E628" s="7">
        <v>151218300</v>
      </c>
      <c r="F628" s="7">
        <v>1.38E-2</v>
      </c>
      <c r="G628" s="5" t="s">
        <v>866</v>
      </c>
    </row>
    <row r="629" spans="1:7" ht="32.65" customHeight="1" x14ac:dyDescent="0.25">
      <c r="A629" s="5" t="s">
        <v>1286</v>
      </c>
      <c r="B629" s="5" t="s">
        <v>1287</v>
      </c>
      <c r="C629" s="5" t="s">
        <v>928</v>
      </c>
      <c r="D629" s="6">
        <v>2500000</v>
      </c>
      <c r="E629" s="7">
        <v>250058000</v>
      </c>
      <c r="F629" s="7">
        <v>2.29E-2</v>
      </c>
      <c r="G629" s="5" t="s">
        <v>866</v>
      </c>
    </row>
    <row r="630" spans="1:7" ht="32.65" customHeight="1" x14ac:dyDescent="0.25">
      <c r="A630" s="5" t="s">
        <v>1288</v>
      </c>
      <c r="B630" s="5" t="s">
        <v>1289</v>
      </c>
      <c r="C630" s="5" t="s">
        <v>1089</v>
      </c>
      <c r="D630" s="6">
        <v>3500000</v>
      </c>
      <c r="E630" s="7">
        <v>349016500</v>
      </c>
      <c r="F630" s="7">
        <v>3.2000000000000001E-2</v>
      </c>
      <c r="G630" s="5" t="s">
        <v>866</v>
      </c>
    </row>
    <row r="631" spans="1:7" ht="23.45" customHeight="1" x14ac:dyDescent="0.25">
      <c r="A631" s="5" t="s">
        <v>1290</v>
      </c>
      <c r="B631" s="5" t="s">
        <v>1291</v>
      </c>
      <c r="C631" s="5" t="s">
        <v>35</v>
      </c>
      <c r="D631" s="6">
        <v>8700000</v>
      </c>
      <c r="E631" s="7">
        <v>868151250</v>
      </c>
      <c r="F631" s="7">
        <v>7.9500000000000001E-2</v>
      </c>
      <c r="G631" s="5" t="s">
        <v>866</v>
      </c>
    </row>
    <row r="632" spans="1:7" ht="23.45" customHeight="1" x14ac:dyDescent="0.25">
      <c r="A632" s="5" t="s">
        <v>1292</v>
      </c>
      <c r="B632" s="5" t="s">
        <v>1293</v>
      </c>
      <c r="C632" s="5" t="s">
        <v>86</v>
      </c>
      <c r="D632" s="6">
        <v>5000000</v>
      </c>
      <c r="E632" s="7">
        <v>508236000</v>
      </c>
      <c r="F632" s="7">
        <v>4.65E-2</v>
      </c>
      <c r="G632" s="5" t="s">
        <v>866</v>
      </c>
    </row>
    <row r="633" spans="1:7" ht="23.45" customHeight="1" x14ac:dyDescent="0.25">
      <c r="A633" s="5" t="s">
        <v>1294</v>
      </c>
      <c r="B633" s="5" t="s">
        <v>1295</v>
      </c>
      <c r="C633" s="5" t="s">
        <v>865</v>
      </c>
      <c r="D633" s="6">
        <v>2500000</v>
      </c>
      <c r="E633" s="7">
        <v>248783750</v>
      </c>
      <c r="F633" s="7">
        <v>2.2800000000000001E-2</v>
      </c>
      <c r="G633" s="5" t="s">
        <v>801</v>
      </c>
    </row>
    <row r="634" spans="1:7" ht="23.45" customHeight="1" x14ac:dyDescent="0.25">
      <c r="A634" s="5" t="s">
        <v>1296</v>
      </c>
      <c r="B634" s="5" t="s">
        <v>1297</v>
      </c>
      <c r="C634" s="5" t="s">
        <v>865</v>
      </c>
      <c r="D634" s="6">
        <v>10000000</v>
      </c>
      <c r="E634" s="7">
        <v>996348000</v>
      </c>
      <c r="F634" s="7">
        <v>9.1200000000000003E-2</v>
      </c>
      <c r="G634" s="5" t="s">
        <v>801</v>
      </c>
    </row>
    <row r="635" spans="1:7" ht="41.85" customHeight="1" x14ac:dyDescent="0.25">
      <c r="A635" s="5" t="s">
        <v>1298</v>
      </c>
      <c r="B635" s="5" t="s">
        <v>1299</v>
      </c>
      <c r="C635" s="5" t="s">
        <v>865</v>
      </c>
      <c r="D635" s="6">
        <v>2500000</v>
      </c>
      <c r="E635" s="7">
        <v>250727500</v>
      </c>
      <c r="F635" s="7">
        <v>2.3E-2</v>
      </c>
      <c r="G635" s="5" t="s">
        <v>801</v>
      </c>
    </row>
    <row r="636" spans="1:7" ht="23.45" customHeight="1" x14ac:dyDescent="0.25">
      <c r="A636" s="5" t="s">
        <v>1300</v>
      </c>
      <c r="B636" s="5" t="s">
        <v>1301</v>
      </c>
      <c r="C636" s="5" t="s">
        <v>125</v>
      </c>
      <c r="D636" s="6">
        <v>5000000</v>
      </c>
      <c r="E636" s="7">
        <v>504033000</v>
      </c>
      <c r="F636" s="7">
        <v>4.6100000000000002E-2</v>
      </c>
      <c r="G636" s="5" t="s">
        <v>866</v>
      </c>
    </row>
    <row r="637" spans="1:7" ht="23.45" customHeight="1" x14ac:dyDescent="0.25">
      <c r="A637" s="5" t="s">
        <v>1302</v>
      </c>
      <c r="B637" s="5" t="s">
        <v>1303</v>
      </c>
      <c r="C637" s="5" t="s">
        <v>125</v>
      </c>
      <c r="D637" s="6">
        <v>12000000</v>
      </c>
      <c r="E637" s="7">
        <v>1230824400</v>
      </c>
      <c r="F637" s="7">
        <v>0.11269999999999999</v>
      </c>
      <c r="G637" s="5" t="s">
        <v>1007</v>
      </c>
    </row>
    <row r="638" spans="1:7" ht="23.45" customHeight="1" x14ac:dyDescent="0.25">
      <c r="A638" s="5" t="s">
        <v>1304</v>
      </c>
      <c r="B638" s="5" t="s">
        <v>1305</v>
      </c>
      <c r="C638" s="5" t="s">
        <v>125</v>
      </c>
      <c r="D638" s="6">
        <v>2500000</v>
      </c>
      <c r="E638" s="7">
        <v>258342250</v>
      </c>
      <c r="F638" s="7">
        <v>2.3699999999999999E-2</v>
      </c>
      <c r="G638" s="5" t="s">
        <v>778</v>
      </c>
    </row>
    <row r="639" spans="1:7" ht="23.45" customHeight="1" x14ac:dyDescent="0.25">
      <c r="A639" s="5" t="s">
        <v>1306</v>
      </c>
      <c r="B639" s="5" t="s">
        <v>1307</v>
      </c>
      <c r="C639" s="5" t="s">
        <v>125</v>
      </c>
      <c r="D639" s="6">
        <v>4500000</v>
      </c>
      <c r="E639" s="7">
        <v>463637250</v>
      </c>
      <c r="F639" s="7">
        <v>4.24E-2</v>
      </c>
      <c r="G639" s="5" t="s">
        <v>1007</v>
      </c>
    </row>
    <row r="640" spans="1:7" ht="23.45" customHeight="1" x14ac:dyDescent="0.25">
      <c r="A640" s="5" t="s">
        <v>1308</v>
      </c>
      <c r="B640" s="5" t="s">
        <v>1309</v>
      </c>
      <c r="C640" s="5" t="s">
        <v>125</v>
      </c>
      <c r="D640" s="6">
        <v>1700000</v>
      </c>
      <c r="E640" s="7">
        <v>172710140</v>
      </c>
      <c r="F640" s="7">
        <v>1.5800000000000002E-2</v>
      </c>
      <c r="G640" s="5" t="s">
        <v>866</v>
      </c>
    </row>
    <row r="641" spans="1:7" ht="23.45" customHeight="1" x14ac:dyDescent="0.25">
      <c r="A641" s="5" t="s">
        <v>1310</v>
      </c>
      <c r="B641" s="5" t="s">
        <v>1311</v>
      </c>
      <c r="C641" s="5" t="s">
        <v>125</v>
      </c>
      <c r="D641" s="6">
        <v>1900000</v>
      </c>
      <c r="E641" s="7">
        <v>194286020</v>
      </c>
      <c r="F641" s="7">
        <v>1.78E-2</v>
      </c>
      <c r="G641" s="5" t="s">
        <v>866</v>
      </c>
    </row>
    <row r="642" spans="1:7" ht="23.45" customHeight="1" x14ac:dyDescent="0.25">
      <c r="A642" s="5" t="s">
        <v>1312</v>
      </c>
      <c r="B642" s="5" t="s">
        <v>1313</v>
      </c>
      <c r="C642" s="5" t="s">
        <v>125</v>
      </c>
      <c r="D642" s="6">
        <v>1700000</v>
      </c>
      <c r="E642" s="7">
        <v>174715120</v>
      </c>
      <c r="F642" s="7">
        <v>1.6E-2</v>
      </c>
      <c r="G642" s="5" t="s">
        <v>866</v>
      </c>
    </row>
    <row r="643" spans="1:7" ht="23.45" customHeight="1" x14ac:dyDescent="0.25">
      <c r="A643" s="5" t="s">
        <v>1314</v>
      </c>
      <c r="B643" s="5" t="s">
        <v>1315</v>
      </c>
      <c r="C643" s="5" t="s">
        <v>125</v>
      </c>
      <c r="D643" s="6">
        <v>1700000</v>
      </c>
      <c r="E643" s="7">
        <v>175290230</v>
      </c>
      <c r="F643" s="7">
        <v>1.6E-2</v>
      </c>
      <c r="G643" s="5" t="s">
        <v>866</v>
      </c>
    </row>
    <row r="644" spans="1:7" ht="23.45" customHeight="1" x14ac:dyDescent="0.25">
      <c r="A644" s="5" t="s">
        <v>1316</v>
      </c>
      <c r="B644" s="5" t="s">
        <v>1317</v>
      </c>
      <c r="C644" s="5" t="s">
        <v>125</v>
      </c>
      <c r="D644" s="6">
        <v>1700000</v>
      </c>
      <c r="E644" s="7">
        <v>176007800</v>
      </c>
      <c r="F644" s="7">
        <v>1.61E-2</v>
      </c>
      <c r="G644" s="5" t="s">
        <v>866</v>
      </c>
    </row>
    <row r="645" spans="1:7" ht="32.65" customHeight="1" x14ac:dyDescent="0.25">
      <c r="A645" s="5" t="s">
        <v>1318</v>
      </c>
      <c r="B645" s="5" t="s">
        <v>1319</v>
      </c>
      <c r="C645" s="5" t="s">
        <v>125</v>
      </c>
      <c r="D645" s="6">
        <v>500000</v>
      </c>
      <c r="E645" s="7">
        <v>50446950</v>
      </c>
      <c r="F645" s="7">
        <v>4.5999999999999999E-3</v>
      </c>
      <c r="G645" s="5" t="s">
        <v>866</v>
      </c>
    </row>
    <row r="646" spans="1:7" ht="23.45" customHeight="1" x14ac:dyDescent="0.25">
      <c r="A646" s="5" t="s">
        <v>1320</v>
      </c>
      <c r="B646" s="5" t="s">
        <v>1321</v>
      </c>
      <c r="C646" s="5" t="s">
        <v>125</v>
      </c>
      <c r="D646" s="6">
        <v>4100000</v>
      </c>
      <c r="E646" s="7">
        <v>414084010</v>
      </c>
      <c r="F646" s="7">
        <v>3.7900000000000003E-2</v>
      </c>
      <c r="G646" s="5" t="s">
        <v>866</v>
      </c>
    </row>
    <row r="647" spans="1:7" ht="23.45" customHeight="1" x14ac:dyDescent="0.25">
      <c r="A647" s="5" t="s">
        <v>1322</v>
      </c>
      <c r="B647" s="5" t="s">
        <v>1323</v>
      </c>
      <c r="C647" s="5" t="s">
        <v>125</v>
      </c>
      <c r="D647" s="6">
        <v>3500000</v>
      </c>
      <c r="E647" s="7">
        <v>355657050</v>
      </c>
      <c r="F647" s="7">
        <v>3.2599999999999997E-2</v>
      </c>
      <c r="G647" s="5" t="s">
        <v>866</v>
      </c>
    </row>
    <row r="648" spans="1:7" ht="23.45" customHeight="1" x14ac:dyDescent="0.25">
      <c r="A648" s="5" t="s">
        <v>1324</v>
      </c>
      <c r="B648" s="5" t="s">
        <v>1325</v>
      </c>
      <c r="C648" s="5" t="s">
        <v>125</v>
      </c>
      <c r="D648" s="6">
        <v>6700000</v>
      </c>
      <c r="E648" s="7">
        <v>685299450</v>
      </c>
      <c r="F648" s="7">
        <v>6.2700000000000006E-2</v>
      </c>
      <c r="G648" s="5" t="s">
        <v>866</v>
      </c>
    </row>
    <row r="649" spans="1:7" ht="23.45" customHeight="1" x14ac:dyDescent="0.25">
      <c r="A649" s="5" t="s">
        <v>1326</v>
      </c>
      <c r="B649" s="5" t="s">
        <v>1327</v>
      </c>
      <c r="C649" s="5" t="s">
        <v>125</v>
      </c>
      <c r="D649" s="6">
        <v>500000</v>
      </c>
      <c r="E649" s="7">
        <v>51411900</v>
      </c>
      <c r="F649" s="7">
        <v>4.7000000000000002E-3</v>
      </c>
      <c r="G649" s="5" t="s">
        <v>866</v>
      </c>
    </row>
    <row r="650" spans="1:7" ht="23.45" customHeight="1" x14ac:dyDescent="0.25">
      <c r="A650" s="5" t="s">
        <v>1328</v>
      </c>
      <c r="B650" s="5" t="s">
        <v>1329</v>
      </c>
      <c r="C650" s="5" t="s">
        <v>125</v>
      </c>
      <c r="D650" s="6">
        <v>500000</v>
      </c>
      <c r="E650" s="7">
        <v>51577700</v>
      </c>
      <c r="F650" s="7">
        <v>4.7000000000000002E-3</v>
      </c>
      <c r="G650" s="5" t="s">
        <v>866</v>
      </c>
    </row>
    <row r="651" spans="1:7" ht="32.65" customHeight="1" x14ac:dyDescent="0.25">
      <c r="A651" s="5" t="s">
        <v>1330</v>
      </c>
      <c r="B651" s="5" t="s">
        <v>1331</v>
      </c>
      <c r="C651" s="5" t="s">
        <v>125</v>
      </c>
      <c r="D651" s="6">
        <v>2000000</v>
      </c>
      <c r="E651" s="7">
        <v>200638600</v>
      </c>
      <c r="F651" s="7">
        <v>1.84E-2</v>
      </c>
      <c r="G651" s="5" t="s">
        <v>866</v>
      </c>
    </row>
    <row r="652" spans="1:7" ht="23.45" customHeight="1" x14ac:dyDescent="0.25">
      <c r="A652" s="5" t="s">
        <v>1332</v>
      </c>
      <c r="B652" s="5" t="s">
        <v>1333</v>
      </c>
      <c r="C652" s="5" t="s">
        <v>125</v>
      </c>
      <c r="D652" s="6">
        <v>4500000</v>
      </c>
      <c r="E652" s="7">
        <v>453271950</v>
      </c>
      <c r="F652" s="7">
        <v>4.1500000000000002E-2</v>
      </c>
      <c r="G652" s="5" t="s">
        <v>866</v>
      </c>
    </row>
    <row r="653" spans="1:7" ht="32.65" customHeight="1" x14ac:dyDescent="0.25">
      <c r="A653" s="5" t="s">
        <v>1334</v>
      </c>
      <c r="B653" s="5" t="s">
        <v>1335</v>
      </c>
      <c r="C653" s="5" t="s">
        <v>125</v>
      </c>
      <c r="D653" s="6">
        <v>2860000</v>
      </c>
      <c r="E653" s="7">
        <v>293995416</v>
      </c>
      <c r="F653" s="7">
        <v>2.69E-2</v>
      </c>
      <c r="G653" s="5" t="s">
        <v>866</v>
      </c>
    </row>
    <row r="654" spans="1:7" ht="32.65" customHeight="1" x14ac:dyDescent="0.25">
      <c r="A654" s="5" t="s">
        <v>1336</v>
      </c>
      <c r="B654" s="5" t="s">
        <v>1337</v>
      </c>
      <c r="C654" s="5" t="s">
        <v>125</v>
      </c>
      <c r="D654" s="6">
        <v>4600000</v>
      </c>
      <c r="E654" s="7">
        <v>461150000</v>
      </c>
      <c r="F654" s="7">
        <v>4.2200000000000001E-2</v>
      </c>
      <c r="G654" s="5" t="s">
        <v>866</v>
      </c>
    </row>
    <row r="655" spans="1:7" ht="23.45" customHeight="1" x14ac:dyDescent="0.25">
      <c r="A655" s="5" t="s">
        <v>1338</v>
      </c>
      <c r="B655" s="5" t="s">
        <v>1339</v>
      </c>
      <c r="C655" s="5" t="s">
        <v>42</v>
      </c>
      <c r="D655" s="6">
        <v>7500000</v>
      </c>
      <c r="E655" s="7">
        <v>778439250</v>
      </c>
      <c r="F655" s="7">
        <v>7.1300000000000002E-2</v>
      </c>
      <c r="G655" s="5" t="s">
        <v>1007</v>
      </c>
    </row>
    <row r="656" spans="1:7" ht="32.65" customHeight="1" x14ac:dyDescent="0.25">
      <c r="A656" s="5" t="s">
        <v>1340</v>
      </c>
      <c r="B656" s="5" t="s">
        <v>1341</v>
      </c>
      <c r="C656" s="5" t="s">
        <v>86</v>
      </c>
      <c r="D656" s="6">
        <v>15000000</v>
      </c>
      <c r="E656" s="7">
        <v>1566201000</v>
      </c>
      <c r="F656" s="7">
        <v>0.1434</v>
      </c>
      <c r="G656" s="5" t="s">
        <v>866</v>
      </c>
    </row>
    <row r="657" spans="1:7" ht="23.45" customHeight="1" x14ac:dyDescent="0.25">
      <c r="A657" s="5" t="s">
        <v>1342</v>
      </c>
      <c r="B657" s="5" t="s">
        <v>1343</v>
      </c>
      <c r="C657" s="5" t="s">
        <v>86</v>
      </c>
      <c r="D657" s="6">
        <v>2500000</v>
      </c>
      <c r="E657" s="7">
        <v>263044250</v>
      </c>
      <c r="F657" s="7">
        <v>2.41E-2</v>
      </c>
      <c r="G657" s="5" t="s">
        <v>1007</v>
      </c>
    </row>
    <row r="658" spans="1:7" ht="32.65" customHeight="1" x14ac:dyDescent="0.25">
      <c r="A658" s="5" t="s">
        <v>1344</v>
      </c>
      <c r="B658" s="5" t="s">
        <v>1345</v>
      </c>
      <c r="C658" s="5" t="s">
        <v>42</v>
      </c>
      <c r="D658" s="6">
        <v>2890000</v>
      </c>
      <c r="E658" s="7">
        <v>305611720</v>
      </c>
      <c r="F658" s="7">
        <v>2.8000000000000001E-2</v>
      </c>
      <c r="G658" s="5" t="s">
        <v>801</v>
      </c>
    </row>
    <row r="659" spans="1:7" ht="23.45" customHeight="1" x14ac:dyDescent="0.25">
      <c r="A659" s="5" t="s">
        <v>1346</v>
      </c>
      <c r="B659" s="5" t="s">
        <v>1347</v>
      </c>
      <c r="C659" s="5" t="s">
        <v>86</v>
      </c>
      <c r="D659" s="6">
        <v>2500000</v>
      </c>
      <c r="E659" s="7">
        <v>262355750</v>
      </c>
      <c r="F659" s="7">
        <v>2.4E-2</v>
      </c>
      <c r="G659" s="5" t="s">
        <v>1007</v>
      </c>
    </row>
    <row r="660" spans="1:7" ht="23.45" customHeight="1" x14ac:dyDescent="0.25">
      <c r="A660" s="5" t="s">
        <v>1348</v>
      </c>
      <c r="B660" s="5" t="s">
        <v>1349</v>
      </c>
      <c r="C660" s="5" t="s">
        <v>42</v>
      </c>
      <c r="D660" s="6">
        <v>450000</v>
      </c>
      <c r="E660" s="7">
        <v>45368640</v>
      </c>
      <c r="F660" s="7">
        <v>4.1999999999999997E-3</v>
      </c>
      <c r="G660" s="5" t="s">
        <v>801</v>
      </c>
    </row>
    <row r="661" spans="1:7" ht="23.45" customHeight="1" x14ac:dyDescent="0.25">
      <c r="A661" s="5" t="s">
        <v>1350</v>
      </c>
      <c r="B661" s="5" t="s">
        <v>1351</v>
      </c>
      <c r="C661" s="5" t="s">
        <v>42</v>
      </c>
      <c r="D661" s="6">
        <v>7420000</v>
      </c>
      <c r="E661" s="7">
        <v>785851458</v>
      </c>
      <c r="F661" s="7">
        <v>7.1900000000000006E-2</v>
      </c>
      <c r="G661" s="5" t="s">
        <v>801</v>
      </c>
    </row>
    <row r="662" spans="1:7" ht="32.65" customHeight="1" x14ac:dyDescent="0.25">
      <c r="A662" s="5" t="s">
        <v>1352</v>
      </c>
      <c r="B662" s="5" t="s">
        <v>1353</v>
      </c>
      <c r="C662" s="5" t="s">
        <v>86</v>
      </c>
      <c r="D662" s="6">
        <v>1000000</v>
      </c>
      <c r="E662" s="7">
        <v>103987600</v>
      </c>
      <c r="F662" s="7">
        <v>9.4999999999999998E-3</v>
      </c>
      <c r="G662" s="5" t="s">
        <v>801</v>
      </c>
    </row>
    <row r="663" spans="1:7" ht="32.65" customHeight="1" x14ac:dyDescent="0.25">
      <c r="A663" s="5" t="s">
        <v>1354</v>
      </c>
      <c r="B663" s="5" t="s">
        <v>1355</v>
      </c>
      <c r="C663" s="5" t="s">
        <v>86</v>
      </c>
      <c r="D663" s="6">
        <v>1500000</v>
      </c>
      <c r="E663" s="7">
        <v>156201600</v>
      </c>
      <c r="F663" s="7">
        <v>1.43E-2</v>
      </c>
      <c r="G663" s="5" t="s">
        <v>801</v>
      </c>
    </row>
    <row r="664" spans="1:7" ht="23.45" customHeight="1" x14ac:dyDescent="0.25">
      <c r="A664" s="5" t="s">
        <v>1356</v>
      </c>
      <c r="B664" s="5" t="s">
        <v>1357</v>
      </c>
      <c r="C664" s="5" t="s">
        <v>86</v>
      </c>
      <c r="D664" s="6">
        <v>1000000</v>
      </c>
      <c r="E664" s="7">
        <v>104278300</v>
      </c>
      <c r="F664" s="7">
        <v>9.4999999999999998E-3</v>
      </c>
      <c r="G664" s="5" t="s">
        <v>866</v>
      </c>
    </row>
    <row r="665" spans="1:7" ht="23.45" customHeight="1" x14ac:dyDescent="0.25">
      <c r="A665" s="5" t="s">
        <v>1358</v>
      </c>
      <c r="B665" s="5" t="s">
        <v>1359</v>
      </c>
      <c r="C665" s="5" t="s">
        <v>132</v>
      </c>
      <c r="D665" s="6">
        <v>10000000</v>
      </c>
      <c r="E665" s="7">
        <v>974191000</v>
      </c>
      <c r="F665" s="7">
        <v>8.9200000000000002E-2</v>
      </c>
      <c r="G665" s="5" t="s">
        <v>778</v>
      </c>
    </row>
    <row r="666" spans="1:7" ht="23.45" customHeight="1" x14ac:dyDescent="0.25">
      <c r="A666" s="5" t="s">
        <v>1360</v>
      </c>
      <c r="B666" s="5" t="s">
        <v>1361</v>
      </c>
      <c r="C666" s="5" t="s">
        <v>42</v>
      </c>
      <c r="D666" s="6">
        <v>11000000</v>
      </c>
      <c r="E666" s="7">
        <v>1063987100</v>
      </c>
      <c r="F666" s="7">
        <v>9.74E-2</v>
      </c>
      <c r="G666" s="5" t="s">
        <v>778</v>
      </c>
    </row>
    <row r="667" spans="1:7" ht="23.45" customHeight="1" x14ac:dyDescent="0.25">
      <c r="A667" s="5" t="s">
        <v>1362</v>
      </c>
      <c r="B667" s="5" t="s">
        <v>1363</v>
      </c>
      <c r="C667" s="5" t="s">
        <v>86</v>
      </c>
      <c r="D667" s="6">
        <v>2500000</v>
      </c>
      <c r="E667" s="7">
        <v>242195500</v>
      </c>
      <c r="F667" s="7">
        <v>2.2200000000000001E-2</v>
      </c>
      <c r="G667" s="5" t="s">
        <v>778</v>
      </c>
    </row>
    <row r="668" spans="1:7" ht="41.85" customHeight="1" x14ac:dyDescent="0.25">
      <c r="A668" s="5" t="s">
        <v>1364</v>
      </c>
      <c r="B668" s="5" t="s">
        <v>1365</v>
      </c>
      <c r="C668" s="5" t="s">
        <v>132</v>
      </c>
      <c r="D668" s="6">
        <v>10000000</v>
      </c>
      <c r="E668" s="7">
        <v>986210000</v>
      </c>
      <c r="F668" s="7">
        <v>9.0300000000000005E-2</v>
      </c>
      <c r="G668" s="5" t="s">
        <v>778</v>
      </c>
    </row>
    <row r="669" spans="1:7" ht="23.45" customHeight="1" x14ac:dyDescent="0.25">
      <c r="A669" s="5" t="s">
        <v>1366</v>
      </c>
      <c r="B669" s="5" t="s">
        <v>1367</v>
      </c>
      <c r="C669" s="5" t="s">
        <v>42</v>
      </c>
      <c r="D669" s="6">
        <v>12500000</v>
      </c>
      <c r="E669" s="7">
        <v>1204828750</v>
      </c>
      <c r="F669" s="7">
        <v>0.1103</v>
      </c>
      <c r="G669" s="5" t="s">
        <v>778</v>
      </c>
    </row>
    <row r="670" spans="1:7" ht="14.45" customHeight="1" x14ac:dyDescent="0.25">
      <c r="A670" s="5" t="s">
        <v>1368</v>
      </c>
      <c r="B670" s="5" t="s">
        <v>1369</v>
      </c>
      <c r="C670" s="5" t="s">
        <v>42</v>
      </c>
      <c r="D670" s="6">
        <v>8500000</v>
      </c>
      <c r="E670" s="7">
        <v>829029650</v>
      </c>
      <c r="F670" s="7">
        <v>7.5899999999999995E-2</v>
      </c>
      <c r="G670" s="5" t="s">
        <v>778</v>
      </c>
    </row>
    <row r="671" spans="1:7" ht="32.65" customHeight="1" x14ac:dyDescent="0.25">
      <c r="A671" s="5" t="s">
        <v>1370</v>
      </c>
      <c r="B671" s="5" t="s">
        <v>1371</v>
      </c>
      <c r="C671" s="5" t="s">
        <v>132</v>
      </c>
      <c r="D671" s="6">
        <v>2300000</v>
      </c>
      <c r="E671" s="7">
        <v>228110550</v>
      </c>
      <c r="F671" s="7">
        <v>2.0899999999999998E-2</v>
      </c>
      <c r="G671" s="5" t="s">
        <v>778</v>
      </c>
    </row>
    <row r="672" spans="1:7" ht="23.45" customHeight="1" x14ac:dyDescent="0.25">
      <c r="A672" s="5" t="s">
        <v>1372</v>
      </c>
      <c r="B672" s="5" t="s">
        <v>1373</v>
      </c>
      <c r="C672" s="5" t="s">
        <v>828</v>
      </c>
      <c r="D672" s="6">
        <v>10000000</v>
      </c>
      <c r="E672" s="7">
        <v>991789000</v>
      </c>
      <c r="F672" s="7">
        <v>9.0800000000000006E-2</v>
      </c>
      <c r="G672" s="5" t="s">
        <v>778</v>
      </c>
    </row>
    <row r="673" spans="1:7" ht="14.45" customHeight="1" x14ac:dyDescent="0.25">
      <c r="A673" s="5" t="s">
        <v>1374</v>
      </c>
      <c r="B673" s="5" t="s">
        <v>1375</v>
      </c>
      <c r="C673" s="5" t="s">
        <v>132</v>
      </c>
      <c r="D673" s="6">
        <v>7500000</v>
      </c>
      <c r="E673" s="7">
        <v>714990750</v>
      </c>
      <c r="F673" s="7">
        <v>6.5500000000000003E-2</v>
      </c>
      <c r="G673" s="5" t="s">
        <v>778</v>
      </c>
    </row>
    <row r="674" spans="1:7" ht="23.45" customHeight="1" x14ac:dyDescent="0.25">
      <c r="A674" s="5" t="s">
        <v>1376</v>
      </c>
      <c r="B674" s="5" t="s">
        <v>1377</v>
      </c>
      <c r="C674" s="5" t="s">
        <v>828</v>
      </c>
      <c r="D674" s="6">
        <v>17500000</v>
      </c>
      <c r="E674" s="7">
        <v>1683237500</v>
      </c>
      <c r="F674" s="7">
        <v>0.15409999999999999</v>
      </c>
      <c r="G674" s="5" t="s">
        <v>778</v>
      </c>
    </row>
    <row r="675" spans="1:7" ht="14.45" customHeight="1" x14ac:dyDescent="0.25">
      <c r="A675" s="5" t="s">
        <v>1378</v>
      </c>
      <c r="B675" s="5" t="s">
        <v>1379</v>
      </c>
      <c r="C675" s="5" t="s">
        <v>132</v>
      </c>
      <c r="D675" s="6">
        <v>10000000</v>
      </c>
      <c r="E675" s="7">
        <v>999162000</v>
      </c>
      <c r="F675" s="7">
        <v>9.1499999999999998E-2</v>
      </c>
      <c r="G675" s="5" t="s">
        <v>778</v>
      </c>
    </row>
    <row r="676" spans="1:7" ht="23.45" customHeight="1" x14ac:dyDescent="0.25">
      <c r="A676" s="5" t="s">
        <v>1380</v>
      </c>
      <c r="B676" s="5" t="s">
        <v>1381</v>
      </c>
      <c r="C676" s="5" t="s">
        <v>828</v>
      </c>
      <c r="D676" s="6">
        <v>7500000</v>
      </c>
      <c r="E676" s="7">
        <v>724821000</v>
      </c>
      <c r="F676" s="7">
        <v>6.6400000000000001E-2</v>
      </c>
      <c r="G676" s="5" t="s">
        <v>778</v>
      </c>
    </row>
    <row r="677" spans="1:7" ht="23.45" customHeight="1" x14ac:dyDescent="0.25">
      <c r="A677" s="5" t="s">
        <v>1382</v>
      </c>
      <c r="B677" s="5" t="s">
        <v>1383</v>
      </c>
      <c r="C677" s="5" t="s">
        <v>42</v>
      </c>
      <c r="D677" s="6">
        <v>7500000</v>
      </c>
      <c r="E677" s="7">
        <v>738640500</v>
      </c>
      <c r="F677" s="7">
        <v>6.7599999999999993E-2</v>
      </c>
      <c r="G677" s="5" t="s">
        <v>818</v>
      </c>
    </row>
    <row r="678" spans="1:7" ht="23.45" customHeight="1" x14ac:dyDescent="0.25">
      <c r="A678" s="5" t="s">
        <v>1384</v>
      </c>
      <c r="B678" s="5" t="s">
        <v>1385</v>
      </c>
      <c r="C678" s="5" t="s">
        <v>132</v>
      </c>
      <c r="D678" s="6">
        <v>17500000</v>
      </c>
      <c r="E678" s="7">
        <v>1730571500</v>
      </c>
      <c r="F678" s="7">
        <v>0.15840000000000001</v>
      </c>
      <c r="G678" s="5" t="s">
        <v>778</v>
      </c>
    </row>
    <row r="679" spans="1:7" ht="23.45" customHeight="1" x14ac:dyDescent="0.25">
      <c r="A679" s="5" t="s">
        <v>1386</v>
      </c>
      <c r="B679" s="5" t="s">
        <v>1387</v>
      </c>
      <c r="C679" s="5" t="s">
        <v>828</v>
      </c>
      <c r="D679" s="6">
        <v>29100000</v>
      </c>
      <c r="E679" s="7">
        <v>2817214650</v>
      </c>
      <c r="F679" s="7">
        <v>0.25790000000000002</v>
      </c>
      <c r="G679" s="5" t="s">
        <v>778</v>
      </c>
    </row>
    <row r="680" spans="1:7" ht="41.85" customHeight="1" x14ac:dyDescent="0.25">
      <c r="A680" s="5" t="s">
        <v>1388</v>
      </c>
      <c r="B680" s="5" t="s">
        <v>1389</v>
      </c>
      <c r="C680" s="5" t="s">
        <v>42</v>
      </c>
      <c r="D680" s="6">
        <v>7500000</v>
      </c>
      <c r="E680" s="7">
        <v>740059500</v>
      </c>
      <c r="F680" s="7">
        <v>6.7799999999999999E-2</v>
      </c>
      <c r="G680" s="5" t="s">
        <v>778</v>
      </c>
    </row>
    <row r="681" spans="1:7" ht="23.45" customHeight="1" x14ac:dyDescent="0.25">
      <c r="A681" s="5" t="s">
        <v>1390</v>
      </c>
      <c r="B681" s="5" t="s">
        <v>1391</v>
      </c>
      <c r="C681" s="5" t="s">
        <v>132</v>
      </c>
      <c r="D681" s="6">
        <v>17500000</v>
      </c>
      <c r="E681" s="7">
        <v>1743509250</v>
      </c>
      <c r="F681" s="7">
        <v>0.15959999999999999</v>
      </c>
      <c r="G681" s="5" t="s">
        <v>778</v>
      </c>
    </row>
    <row r="682" spans="1:7" ht="32.65" customHeight="1" x14ac:dyDescent="0.25">
      <c r="A682" s="5" t="s">
        <v>1392</v>
      </c>
      <c r="B682" s="5" t="s">
        <v>1393</v>
      </c>
      <c r="C682" s="5" t="s">
        <v>125</v>
      </c>
      <c r="D682" s="6">
        <v>5000000</v>
      </c>
      <c r="E682" s="7">
        <v>489343000</v>
      </c>
      <c r="F682" s="7">
        <v>4.48E-2</v>
      </c>
      <c r="G682" s="5" t="s">
        <v>1394</v>
      </c>
    </row>
    <row r="683" spans="1:7" ht="23.45" customHeight="1" x14ac:dyDescent="0.25">
      <c r="A683" s="5" t="s">
        <v>1395</v>
      </c>
      <c r="B683" s="5" t="s">
        <v>1396</v>
      </c>
      <c r="C683" s="5" t="s">
        <v>42</v>
      </c>
      <c r="D683" s="6">
        <v>5000000</v>
      </c>
      <c r="E683" s="7">
        <v>496494000</v>
      </c>
      <c r="F683" s="7">
        <v>4.5499999999999999E-2</v>
      </c>
      <c r="G683" s="5" t="s">
        <v>801</v>
      </c>
    </row>
    <row r="684" spans="1:7" ht="23.45" customHeight="1" x14ac:dyDescent="0.25">
      <c r="A684" s="5" t="s">
        <v>1397</v>
      </c>
      <c r="B684" s="5" t="s">
        <v>1398</v>
      </c>
      <c r="C684" s="5" t="s">
        <v>125</v>
      </c>
      <c r="D684" s="6">
        <v>5000000</v>
      </c>
      <c r="E684" s="7">
        <v>494908000</v>
      </c>
      <c r="F684" s="7">
        <v>4.53E-2</v>
      </c>
      <c r="G684" s="5" t="s">
        <v>1399</v>
      </c>
    </row>
    <row r="685" spans="1:7" ht="14.45" customHeight="1" x14ac:dyDescent="0.25">
      <c r="A685" s="5" t="s">
        <v>1400</v>
      </c>
      <c r="B685" s="5" t="s">
        <v>1401</v>
      </c>
      <c r="C685" s="5" t="s">
        <v>157</v>
      </c>
      <c r="D685" s="6">
        <v>5300000</v>
      </c>
      <c r="E685" s="7">
        <v>513038940</v>
      </c>
      <c r="F685" s="7">
        <v>4.7E-2</v>
      </c>
      <c r="G685" s="5" t="s">
        <v>778</v>
      </c>
    </row>
    <row r="686" spans="1:7" ht="23.45" customHeight="1" x14ac:dyDescent="0.25">
      <c r="A686" s="5" t="s">
        <v>1402</v>
      </c>
      <c r="B686" s="5" t="s">
        <v>1403</v>
      </c>
      <c r="C686" s="5" t="s">
        <v>86</v>
      </c>
      <c r="D686" s="6">
        <v>15000000</v>
      </c>
      <c r="E686" s="7">
        <v>1449180000</v>
      </c>
      <c r="F686" s="7">
        <v>0.13270000000000001</v>
      </c>
      <c r="G686" s="5" t="s">
        <v>778</v>
      </c>
    </row>
    <row r="687" spans="1:7" ht="23.45" customHeight="1" x14ac:dyDescent="0.25">
      <c r="A687" s="5" t="s">
        <v>1404</v>
      </c>
      <c r="B687" s="5" t="s">
        <v>1405</v>
      </c>
      <c r="C687" s="5" t="s">
        <v>86</v>
      </c>
      <c r="D687" s="6">
        <v>7500000</v>
      </c>
      <c r="E687" s="7">
        <v>724655250</v>
      </c>
      <c r="F687" s="7">
        <v>6.6299999999999998E-2</v>
      </c>
      <c r="G687" s="5" t="s">
        <v>778</v>
      </c>
    </row>
    <row r="688" spans="1:7" ht="23.45" customHeight="1" x14ac:dyDescent="0.25">
      <c r="A688" s="5" t="s">
        <v>1406</v>
      </c>
      <c r="B688" s="5" t="s">
        <v>1407</v>
      </c>
      <c r="C688" s="5" t="s">
        <v>86</v>
      </c>
      <c r="D688" s="6">
        <v>12500000</v>
      </c>
      <c r="E688" s="7">
        <v>1209222500</v>
      </c>
      <c r="F688" s="7">
        <v>0.11070000000000001</v>
      </c>
      <c r="G688" s="5" t="s">
        <v>778</v>
      </c>
    </row>
    <row r="689" spans="1:7" ht="23.45" customHeight="1" x14ac:dyDescent="0.25">
      <c r="A689" s="5" t="s">
        <v>1408</v>
      </c>
      <c r="B689" s="5" t="s">
        <v>1409</v>
      </c>
      <c r="C689" s="5" t="s">
        <v>86</v>
      </c>
      <c r="D689" s="6">
        <v>2500000</v>
      </c>
      <c r="E689" s="7">
        <v>241625000</v>
      </c>
      <c r="F689" s="7">
        <v>2.2100000000000002E-2</v>
      </c>
      <c r="G689" s="5" t="s">
        <v>778</v>
      </c>
    </row>
    <row r="690" spans="1:7" ht="23.45" customHeight="1" x14ac:dyDescent="0.25">
      <c r="A690" s="5" t="s">
        <v>1410</v>
      </c>
      <c r="B690" s="5" t="s">
        <v>1411</v>
      </c>
      <c r="C690" s="5" t="s">
        <v>86</v>
      </c>
      <c r="D690" s="6">
        <v>3500000</v>
      </c>
      <c r="E690" s="7">
        <v>339025750</v>
      </c>
      <c r="F690" s="7">
        <v>3.1E-2</v>
      </c>
      <c r="G690" s="5" t="s">
        <v>778</v>
      </c>
    </row>
    <row r="691" spans="1:7" ht="23.45" customHeight="1" x14ac:dyDescent="0.25">
      <c r="A691" s="5" t="s">
        <v>1412</v>
      </c>
      <c r="B691" s="5" t="s">
        <v>1413</v>
      </c>
      <c r="C691" s="5" t="s">
        <v>35</v>
      </c>
      <c r="D691" s="6">
        <v>10000000</v>
      </c>
      <c r="E691" s="7">
        <v>960083000</v>
      </c>
      <c r="F691" s="7">
        <v>8.7900000000000006E-2</v>
      </c>
      <c r="G691" s="5" t="s">
        <v>778</v>
      </c>
    </row>
    <row r="692" spans="1:7" ht="23.45" customHeight="1" x14ac:dyDescent="0.25">
      <c r="A692" s="5" t="s">
        <v>1414</v>
      </c>
      <c r="B692" s="5" t="s">
        <v>1415</v>
      </c>
      <c r="C692" s="5" t="s">
        <v>86</v>
      </c>
      <c r="D692" s="6">
        <v>2500000</v>
      </c>
      <c r="E692" s="7">
        <v>243688000</v>
      </c>
      <c r="F692" s="7">
        <v>2.23E-2</v>
      </c>
      <c r="G692" s="5" t="s">
        <v>778</v>
      </c>
    </row>
    <row r="693" spans="1:7" ht="23.45" customHeight="1" x14ac:dyDescent="0.25">
      <c r="A693" s="5" t="s">
        <v>1416</v>
      </c>
      <c r="B693" s="5" t="s">
        <v>1417</v>
      </c>
      <c r="C693" s="5" t="s">
        <v>157</v>
      </c>
      <c r="D693" s="6">
        <v>2500000</v>
      </c>
      <c r="E693" s="7">
        <v>242806750</v>
      </c>
      <c r="F693" s="7">
        <v>2.2200000000000001E-2</v>
      </c>
      <c r="G693" s="5" t="s">
        <v>778</v>
      </c>
    </row>
    <row r="694" spans="1:7" ht="23.45" customHeight="1" x14ac:dyDescent="0.25">
      <c r="A694" s="5" t="s">
        <v>1418</v>
      </c>
      <c r="B694" s="5" t="s">
        <v>1419</v>
      </c>
      <c r="C694" s="5" t="s">
        <v>125</v>
      </c>
      <c r="D694" s="6">
        <v>7500000</v>
      </c>
      <c r="E694" s="7">
        <v>743156250</v>
      </c>
      <c r="F694" s="7">
        <v>6.8000000000000005E-2</v>
      </c>
      <c r="G694" s="5" t="s">
        <v>866</v>
      </c>
    </row>
    <row r="695" spans="1:7" ht="41.85" customHeight="1" x14ac:dyDescent="0.25">
      <c r="A695" s="5" t="s">
        <v>1420</v>
      </c>
      <c r="B695" s="5" t="s">
        <v>1421</v>
      </c>
      <c r="C695" s="5" t="s">
        <v>86</v>
      </c>
      <c r="D695" s="6">
        <v>5000000</v>
      </c>
      <c r="E695" s="7">
        <v>497139000</v>
      </c>
      <c r="F695" s="7">
        <v>4.5499999999999999E-2</v>
      </c>
      <c r="G695" s="5" t="s">
        <v>1007</v>
      </c>
    </row>
    <row r="696" spans="1:7" ht="23.45" customHeight="1" x14ac:dyDescent="0.25">
      <c r="A696" s="5" t="s">
        <v>1422</v>
      </c>
      <c r="B696" s="5" t="s">
        <v>1423</v>
      </c>
      <c r="C696" s="5" t="s">
        <v>125</v>
      </c>
      <c r="D696" s="6">
        <v>3250000</v>
      </c>
      <c r="E696" s="7">
        <v>322740275</v>
      </c>
      <c r="F696" s="7">
        <v>2.9499999999999998E-2</v>
      </c>
      <c r="G696" s="5" t="s">
        <v>866</v>
      </c>
    </row>
    <row r="697" spans="1:7" ht="23.45" customHeight="1" x14ac:dyDescent="0.25">
      <c r="A697" s="5" t="s">
        <v>1424</v>
      </c>
      <c r="B697" s="5" t="s">
        <v>1425</v>
      </c>
      <c r="C697" s="5" t="s">
        <v>125</v>
      </c>
      <c r="D697" s="6">
        <v>4250000</v>
      </c>
      <c r="E697" s="7">
        <v>422241750</v>
      </c>
      <c r="F697" s="7">
        <v>3.8699999999999998E-2</v>
      </c>
      <c r="G697" s="5" t="s">
        <v>866</v>
      </c>
    </row>
    <row r="698" spans="1:7" ht="23.45" customHeight="1" x14ac:dyDescent="0.25">
      <c r="A698" s="5" t="s">
        <v>1426</v>
      </c>
      <c r="B698" s="5" t="s">
        <v>1427</v>
      </c>
      <c r="C698" s="5" t="s">
        <v>125</v>
      </c>
      <c r="D698" s="6">
        <v>4650000</v>
      </c>
      <c r="E698" s="7">
        <v>461632005</v>
      </c>
      <c r="F698" s="7">
        <v>4.2299999999999997E-2</v>
      </c>
      <c r="G698" s="5" t="s">
        <v>866</v>
      </c>
    </row>
    <row r="699" spans="1:7" ht="23.45" customHeight="1" x14ac:dyDescent="0.25">
      <c r="A699" s="5" t="s">
        <v>1428</v>
      </c>
      <c r="B699" s="5" t="s">
        <v>1429</v>
      </c>
      <c r="C699" s="5" t="s">
        <v>125</v>
      </c>
      <c r="D699" s="6">
        <v>4250000</v>
      </c>
      <c r="E699" s="7">
        <v>420657350</v>
      </c>
      <c r="F699" s="7">
        <v>3.85E-2</v>
      </c>
      <c r="G699" s="5" t="s">
        <v>866</v>
      </c>
    </row>
    <row r="700" spans="1:7" ht="23.45" customHeight="1" x14ac:dyDescent="0.25">
      <c r="A700" s="5" t="s">
        <v>1430</v>
      </c>
      <c r="B700" s="5" t="s">
        <v>1431</v>
      </c>
      <c r="C700" s="5" t="s">
        <v>125</v>
      </c>
      <c r="D700" s="6">
        <v>3150000</v>
      </c>
      <c r="E700" s="7">
        <v>311407110</v>
      </c>
      <c r="F700" s="7">
        <v>2.8500000000000001E-2</v>
      </c>
      <c r="G700" s="5" t="s">
        <v>866</v>
      </c>
    </row>
    <row r="701" spans="1:7" ht="14.45" customHeight="1" x14ac:dyDescent="0.25">
      <c r="A701" s="5" t="s">
        <v>1432</v>
      </c>
      <c r="B701" s="5" t="s">
        <v>1433</v>
      </c>
      <c r="C701" s="5" t="s">
        <v>157</v>
      </c>
      <c r="D701" s="6">
        <v>5000000</v>
      </c>
      <c r="E701" s="7">
        <v>496853000</v>
      </c>
      <c r="F701" s="7">
        <v>4.5499999999999999E-2</v>
      </c>
      <c r="G701" s="5" t="s">
        <v>778</v>
      </c>
    </row>
    <row r="702" spans="1:7" ht="23.45" customHeight="1" x14ac:dyDescent="0.25">
      <c r="A702" s="5" t="s">
        <v>1434</v>
      </c>
      <c r="B702" s="5" t="s">
        <v>1435</v>
      </c>
      <c r="C702" s="5" t="s">
        <v>125</v>
      </c>
      <c r="D702" s="6">
        <v>7500000</v>
      </c>
      <c r="E702" s="7">
        <v>745500750</v>
      </c>
      <c r="F702" s="7">
        <v>6.83E-2</v>
      </c>
      <c r="G702" s="5" t="s">
        <v>866</v>
      </c>
    </row>
    <row r="703" spans="1:7" ht="23.45" customHeight="1" x14ac:dyDescent="0.25">
      <c r="A703" s="5" t="s">
        <v>1436</v>
      </c>
      <c r="B703" s="5" t="s">
        <v>1437</v>
      </c>
      <c r="C703" s="5" t="s">
        <v>125</v>
      </c>
      <c r="D703" s="6">
        <v>30000000</v>
      </c>
      <c r="E703" s="7">
        <v>2982477000</v>
      </c>
      <c r="F703" s="7">
        <v>0.27300000000000002</v>
      </c>
      <c r="G703" s="5" t="s">
        <v>866</v>
      </c>
    </row>
    <row r="704" spans="1:7" ht="32.65" customHeight="1" x14ac:dyDescent="0.25">
      <c r="A704" s="5" t="s">
        <v>1438</v>
      </c>
      <c r="B704" s="5" t="s">
        <v>1439</v>
      </c>
      <c r="C704" s="5" t="s">
        <v>86</v>
      </c>
      <c r="D704" s="6">
        <v>7500000</v>
      </c>
      <c r="E704" s="7">
        <v>744651000</v>
      </c>
      <c r="F704" s="7">
        <v>6.8199999999999997E-2</v>
      </c>
      <c r="G704" s="5" t="s">
        <v>866</v>
      </c>
    </row>
    <row r="705" spans="1:7" ht="14.45" customHeight="1" x14ac:dyDescent="0.25">
      <c r="A705" s="5" t="s">
        <v>1440</v>
      </c>
      <c r="B705" s="5" t="s">
        <v>1441</v>
      </c>
      <c r="C705" s="5" t="s">
        <v>157</v>
      </c>
      <c r="D705" s="6">
        <v>10000000</v>
      </c>
      <c r="E705" s="7">
        <v>991849000</v>
      </c>
      <c r="F705" s="7">
        <v>9.0800000000000006E-2</v>
      </c>
      <c r="G705" s="5" t="s">
        <v>778</v>
      </c>
    </row>
    <row r="706" spans="1:7" ht="23.45" customHeight="1" x14ac:dyDescent="0.25">
      <c r="A706" s="5" t="s">
        <v>1442</v>
      </c>
      <c r="B706" s="5" t="s">
        <v>1443</v>
      </c>
      <c r="C706" s="5" t="s">
        <v>125</v>
      </c>
      <c r="D706" s="6">
        <v>6900000</v>
      </c>
      <c r="E706" s="7">
        <v>686091840</v>
      </c>
      <c r="F706" s="7">
        <v>6.2799999999999995E-2</v>
      </c>
      <c r="G706" s="5" t="s">
        <v>866</v>
      </c>
    </row>
    <row r="707" spans="1:7" ht="32.65" customHeight="1" x14ac:dyDescent="0.25">
      <c r="A707" s="5" t="s">
        <v>1444</v>
      </c>
      <c r="B707" s="5" t="s">
        <v>1445</v>
      </c>
      <c r="C707" s="5" t="s">
        <v>125</v>
      </c>
      <c r="D707" s="6">
        <v>17500000</v>
      </c>
      <c r="E707" s="7">
        <v>1537135250</v>
      </c>
      <c r="F707" s="7">
        <v>0.14069999999999999</v>
      </c>
      <c r="G707" s="5" t="s">
        <v>778</v>
      </c>
    </row>
    <row r="708" spans="1:7" ht="23.45" customHeight="1" x14ac:dyDescent="0.25">
      <c r="A708" s="5" t="s">
        <v>1446</v>
      </c>
      <c r="B708" s="5" t="s">
        <v>1447</v>
      </c>
      <c r="C708" s="5" t="s">
        <v>35</v>
      </c>
      <c r="D708" s="6">
        <v>15000000</v>
      </c>
      <c r="E708" s="7">
        <v>1483051500</v>
      </c>
      <c r="F708" s="7">
        <v>0.1358</v>
      </c>
      <c r="G708" s="5" t="s">
        <v>778</v>
      </c>
    </row>
    <row r="709" spans="1:7" ht="23.45" customHeight="1" x14ac:dyDescent="0.25">
      <c r="A709" s="5" t="s">
        <v>1448</v>
      </c>
      <c r="B709" s="5" t="s">
        <v>1449</v>
      </c>
      <c r="C709" s="5" t="s">
        <v>86</v>
      </c>
      <c r="D709" s="6">
        <v>16500000</v>
      </c>
      <c r="E709" s="7">
        <v>1650904200</v>
      </c>
      <c r="F709" s="7">
        <v>0.15110000000000001</v>
      </c>
      <c r="G709" s="5" t="s">
        <v>778</v>
      </c>
    </row>
    <row r="710" spans="1:7" ht="23.45" customHeight="1" x14ac:dyDescent="0.25">
      <c r="A710" s="5" t="s">
        <v>1450</v>
      </c>
      <c r="B710" s="5" t="s">
        <v>1451</v>
      </c>
      <c r="C710" s="5" t="s">
        <v>86</v>
      </c>
      <c r="D710" s="6">
        <v>7500000</v>
      </c>
      <c r="E710" s="7">
        <v>753402000</v>
      </c>
      <c r="F710" s="7">
        <v>6.9000000000000006E-2</v>
      </c>
      <c r="G710" s="5" t="s">
        <v>778</v>
      </c>
    </row>
    <row r="711" spans="1:7" ht="23.45" customHeight="1" x14ac:dyDescent="0.25">
      <c r="A711" s="5" t="s">
        <v>1452</v>
      </c>
      <c r="B711" s="5" t="s">
        <v>1453</v>
      </c>
      <c r="C711" s="5" t="s">
        <v>86</v>
      </c>
      <c r="D711" s="6">
        <v>5000000</v>
      </c>
      <c r="E711" s="7">
        <v>501850500</v>
      </c>
      <c r="F711" s="7">
        <v>4.5900000000000003E-2</v>
      </c>
      <c r="G711" s="5" t="s">
        <v>778</v>
      </c>
    </row>
    <row r="712" spans="1:7" ht="23.45" customHeight="1" x14ac:dyDescent="0.25">
      <c r="A712" s="5" t="s">
        <v>1454</v>
      </c>
      <c r="B712" s="5" t="s">
        <v>1455</v>
      </c>
      <c r="C712" s="5" t="s">
        <v>125</v>
      </c>
      <c r="D712" s="6">
        <v>1000000</v>
      </c>
      <c r="E712" s="7">
        <v>100442900</v>
      </c>
      <c r="F712" s="7">
        <v>9.1999999999999998E-3</v>
      </c>
      <c r="G712" s="5" t="s">
        <v>778</v>
      </c>
    </row>
    <row r="713" spans="1:7" ht="23.45" customHeight="1" x14ac:dyDescent="0.25">
      <c r="A713" s="5" t="s">
        <v>1456</v>
      </c>
      <c r="B713" s="5" t="s">
        <v>1457</v>
      </c>
      <c r="C713" s="5" t="s">
        <v>125</v>
      </c>
      <c r="D713" s="6">
        <v>1000000</v>
      </c>
      <c r="E713" s="7">
        <v>100787800</v>
      </c>
      <c r="F713" s="7">
        <v>9.1999999999999998E-3</v>
      </c>
      <c r="G713" s="5" t="s">
        <v>778</v>
      </c>
    </row>
    <row r="714" spans="1:7" ht="23.45" customHeight="1" x14ac:dyDescent="0.25">
      <c r="A714" s="5" t="s">
        <v>1458</v>
      </c>
      <c r="B714" s="5" t="s">
        <v>1459</v>
      </c>
      <c r="C714" s="5" t="s">
        <v>86</v>
      </c>
      <c r="D714" s="6">
        <v>7500000</v>
      </c>
      <c r="E714" s="7">
        <v>747951750</v>
      </c>
      <c r="F714" s="7">
        <v>6.8500000000000005E-2</v>
      </c>
      <c r="G714" s="5" t="s">
        <v>778</v>
      </c>
    </row>
    <row r="715" spans="1:7" ht="23.45" customHeight="1" x14ac:dyDescent="0.25">
      <c r="A715" s="5" t="s">
        <v>1460</v>
      </c>
      <c r="B715" s="5" t="s">
        <v>1461</v>
      </c>
      <c r="C715" s="5" t="s">
        <v>86</v>
      </c>
      <c r="D715" s="6">
        <v>10000000</v>
      </c>
      <c r="E715" s="7">
        <v>997061000</v>
      </c>
      <c r="F715" s="7">
        <v>9.1300000000000006E-2</v>
      </c>
      <c r="G715" s="5" t="s">
        <v>778</v>
      </c>
    </row>
    <row r="716" spans="1:7" ht="23.45" customHeight="1" x14ac:dyDescent="0.25">
      <c r="A716" s="5" t="s">
        <v>1462</v>
      </c>
      <c r="B716" s="5" t="s">
        <v>1463</v>
      </c>
      <c r="C716" s="5" t="s">
        <v>86</v>
      </c>
      <c r="D716" s="6">
        <v>2500000</v>
      </c>
      <c r="E716" s="7">
        <v>248827500</v>
      </c>
      <c r="F716" s="7">
        <v>2.2800000000000001E-2</v>
      </c>
      <c r="G716" s="5" t="s">
        <v>778</v>
      </c>
    </row>
    <row r="717" spans="1:7" ht="23.45" customHeight="1" x14ac:dyDescent="0.25">
      <c r="A717" s="5" t="s">
        <v>1464</v>
      </c>
      <c r="B717" s="5" t="s">
        <v>1465</v>
      </c>
      <c r="C717" s="5" t="s">
        <v>125</v>
      </c>
      <c r="D717" s="6">
        <v>2000000</v>
      </c>
      <c r="E717" s="7">
        <v>207072600</v>
      </c>
      <c r="F717" s="7">
        <v>1.9E-2</v>
      </c>
      <c r="G717" s="5" t="s">
        <v>866</v>
      </c>
    </row>
    <row r="718" spans="1:7" ht="32.65" customHeight="1" x14ac:dyDescent="0.25">
      <c r="A718" s="5" t="s">
        <v>1466</v>
      </c>
      <c r="B718" s="5" t="s">
        <v>1467</v>
      </c>
      <c r="C718" s="5" t="s">
        <v>125</v>
      </c>
      <c r="D718" s="6">
        <v>7500000</v>
      </c>
      <c r="E718" s="7">
        <v>776116500</v>
      </c>
      <c r="F718" s="7">
        <v>7.1099999999999997E-2</v>
      </c>
      <c r="G718" s="5" t="s">
        <v>866</v>
      </c>
    </row>
    <row r="719" spans="1:7" ht="32.65" customHeight="1" x14ac:dyDescent="0.25">
      <c r="A719" s="5" t="s">
        <v>1468</v>
      </c>
      <c r="B719" s="5" t="s">
        <v>1469</v>
      </c>
      <c r="C719" s="5" t="s">
        <v>157</v>
      </c>
      <c r="D719" s="6">
        <v>17500000</v>
      </c>
      <c r="E719" s="7">
        <v>1801896250</v>
      </c>
      <c r="F719" s="7">
        <v>0.16500000000000001</v>
      </c>
      <c r="G719" s="5" t="s">
        <v>1007</v>
      </c>
    </row>
    <row r="720" spans="1:7" ht="23.45" customHeight="1" x14ac:dyDescent="0.25">
      <c r="A720" s="5" t="s">
        <v>1470</v>
      </c>
      <c r="B720" s="5" t="s">
        <v>1471</v>
      </c>
      <c r="C720" s="5" t="s">
        <v>125</v>
      </c>
      <c r="D720" s="6">
        <v>1500000</v>
      </c>
      <c r="E720" s="7">
        <v>154543950</v>
      </c>
      <c r="F720" s="7">
        <v>1.41E-2</v>
      </c>
      <c r="G720" s="5" t="s">
        <v>801</v>
      </c>
    </row>
    <row r="721" spans="1:7" ht="23.45" customHeight="1" x14ac:dyDescent="0.25">
      <c r="A721" s="5" t="s">
        <v>1472</v>
      </c>
      <c r="B721" s="5" t="s">
        <v>1473</v>
      </c>
      <c r="C721" s="5" t="s">
        <v>125</v>
      </c>
      <c r="D721" s="6">
        <v>2000000</v>
      </c>
      <c r="E721" s="7">
        <v>201607200</v>
      </c>
      <c r="F721" s="7">
        <v>1.8499999999999999E-2</v>
      </c>
      <c r="G721" s="5" t="s">
        <v>866</v>
      </c>
    </row>
    <row r="722" spans="1:7" ht="23.45" customHeight="1" x14ac:dyDescent="0.25">
      <c r="A722" s="5" t="s">
        <v>1474</v>
      </c>
      <c r="B722" s="5" t="s">
        <v>1475</v>
      </c>
      <c r="C722" s="5" t="s">
        <v>35</v>
      </c>
      <c r="D722" s="6">
        <v>7500000</v>
      </c>
      <c r="E722" s="7">
        <v>752387250</v>
      </c>
      <c r="F722" s="7">
        <v>6.8900000000000003E-2</v>
      </c>
      <c r="G722" s="5" t="s">
        <v>866</v>
      </c>
    </row>
    <row r="723" spans="1:7" ht="23.45" customHeight="1" x14ac:dyDescent="0.25">
      <c r="A723" s="5" t="s">
        <v>1476</v>
      </c>
      <c r="B723" s="5" t="s">
        <v>1477</v>
      </c>
      <c r="C723" s="5" t="s">
        <v>86</v>
      </c>
      <c r="D723" s="6">
        <v>10000000</v>
      </c>
      <c r="E723" s="7">
        <v>1031217000</v>
      </c>
      <c r="F723" s="7">
        <v>9.4399999999999998E-2</v>
      </c>
      <c r="G723" s="5" t="s">
        <v>866</v>
      </c>
    </row>
    <row r="724" spans="1:7" ht="32.65" customHeight="1" x14ac:dyDescent="0.25">
      <c r="A724" s="5" t="s">
        <v>1478</v>
      </c>
      <c r="B724" s="5" t="s">
        <v>1479</v>
      </c>
      <c r="C724" s="5" t="s">
        <v>157</v>
      </c>
      <c r="D724" s="6">
        <v>10000000</v>
      </c>
      <c r="E724" s="7">
        <v>1034273000</v>
      </c>
      <c r="F724" s="7">
        <v>9.4700000000000006E-2</v>
      </c>
      <c r="G724" s="5" t="s">
        <v>1007</v>
      </c>
    </row>
    <row r="725" spans="1:7" ht="32.65" customHeight="1" x14ac:dyDescent="0.25">
      <c r="A725" s="5" t="s">
        <v>1480</v>
      </c>
      <c r="B725" s="5" t="s">
        <v>1481</v>
      </c>
      <c r="C725" s="5" t="s">
        <v>125</v>
      </c>
      <c r="D725" s="6">
        <v>10000000</v>
      </c>
      <c r="E725" s="7">
        <v>1018544000</v>
      </c>
      <c r="F725" s="7">
        <v>9.3200000000000005E-2</v>
      </c>
      <c r="G725" s="5" t="s">
        <v>866</v>
      </c>
    </row>
    <row r="726" spans="1:7" ht="41.85" customHeight="1" x14ac:dyDescent="0.25">
      <c r="A726" s="5" t="s">
        <v>1482</v>
      </c>
      <c r="B726" s="5" t="s">
        <v>1483</v>
      </c>
      <c r="C726" s="5" t="s">
        <v>828</v>
      </c>
      <c r="D726" s="6">
        <v>10000000</v>
      </c>
      <c r="E726" s="7">
        <v>1039133000</v>
      </c>
      <c r="F726" s="7">
        <v>9.5100000000000004E-2</v>
      </c>
      <c r="G726" s="5" t="s">
        <v>1007</v>
      </c>
    </row>
    <row r="727" spans="1:7" ht="32.65" customHeight="1" x14ac:dyDescent="0.25">
      <c r="A727" s="5" t="s">
        <v>1484</v>
      </c>
      <c r="B727" s="5" t="s">
        <v>1485</v>
      </c>
      <c r="C727" s="5" t="s">
        <v>157</v>
      </c>
      <c r="D727" s="6">
        <v>7500000</v>
      </c>
      <c r="E727" s="7">
        <v>774175500</v>
      </c>
      <c r="F727" s="7">
        <v>7.0900000000000005E-2</v>
      </c>
      <c r="G727" s="5" t="s">
        <v>1007</v>
      </c>
    </row>
    <row r="728" spans="1:7" ht="41.85" customHeight="1" x14ac:dyDescent="0.25">
      <c r="A728" s="5" t="s">
        <v>1486</v>
      </c>
      <c r="B728" s="5" t="s">
        <v>1487</v>
      </c>
      <c r="C728" s="5" t="s">
        <v>828</v>
      </c>
      <c r="D728" s="6">
        <v>15000000</v>
      </c>
      <c r="E728" s="7">
        <v>1557877500</v>
      </c>
      <c r="F728" s="7">
        <v>0.1426</v>
      </c>
      <c r="G728" s="5" t="s">
        <v>1007</v>
      </c>
    </row>
    <row r="729" spans="1:7" ht="23.45" customHeight="1" x14ac:dyDescent="0.25">
      <c r="A729" s="5" t="s">
        <v>1488</v>
      </c>
      <c r="B729" s="5" t="s">
        <v>1489</v>
      </c>
      <c r="C729" s="5" t="s">
        <v>35</v>
      </c>
      <c r="D729" s="6">
        <v>9000000</v>
      </c>
      <c r="E729" s="7">
        <v>909067500</v>
      </c>
      <c r="F729" s="7">
        <v>8.3199999999999996E-2</v>
      </c>
      <c r="G729" s="5" t="s">
        <v>801</v>
      </c>
    </row>
    <row r="730" spans="1:7" ht="23.45" customHeight="1" x14ac:dyDescent="0.25">
      <c r="A730" s="5" t="s">
        <v>1490</v>
      </c>
      <c r="B730" s="5" t="s">
        <v>1491</v>
      </c>
      <c r="C730" s="5" t="s">
        <v>125</v>
      </c>
      <c r="D730" s="6">
        <v>900000</v>
      </c>
      <c r="E730" s="7">
        <v>90989820</v>
      </c>
      <c r="F730" s="7">
        <v>8.3000000000000001E-3</v>
      </c>
      <c r="G730" s="5" t="s">
        <v>866</v>
      </c>
    </row>
    <row r="731" spans="1:7" ht="23.45" customHeight="1" x14ac:dyDescent="0.25">
      <c r="A731" s="5" t="s">
        <v>1492</v>
      </c>
      <c r="B731" s="5" t="s">
        <v>1493</v>
      </c>
      <c r="C731" s="5" t="s">
        <v>125</v>
      </c>
      <c r="D731" s="6">
        <v>900000</v>
      </c>
      <c r="E731" s="7">
        <v>91731240</v>
      </c>
      <c r="F731" s="7">
        <v>8.3999999999999995E-3</v>
      </c>
      <c r="G731" s="5" t="s">
        <v>866</v>
      </c>
    </row>
    <row r="732" spans="1:7" ht="23.45" customHeight="1" x14ac:dyDescent="0.25">
      <c r="A732" s="5" t="s">
        <v>1494</v>
      </c>
      <c r="B732" s="5" t="s">
        <v>1495</v>
      </c>
      <c r="C732" s="5" t="s">
        <v>125</v>
      </c>
      <c r="D732" s="6">
        <v>2400000</v>
      </c>
      <c r="E732" s="7">
        <v>246559680</v>
      </c>
      <c r="F732" s="7">
        <v>2.2599999999999999E-2</v>
      </c>
      <c r="G732" s="5" t="s">
        <v>866</v>
      </c>
    </row>
    <row r="733" spans="1:7" ht="23.45" customHeight="1" x14ac:dyDescent="0.25">
      <c r="A733" s="5" t="s">
        <v>1496</v>
      </c>
      <c r="B733" s="5" t="s">
        <v>1497</v>
      </c>
      <c r="C733" s="5" t="s">
        <v>125</v>
      </c>
      <c r="D733" s="6">
        <v>5100000</v>
      </c>
      <c r="E733" s="7">
        <v>528433440</v>
      </c>
      <c r="F733" s="7">
        <v>4.8399999999999999E-2</v>
      </c>
      <c r="G733" s="5" t="s">
        <v>866</v>
      </c>
    </row>
    <row r="734" spans="1:7" ht="23.45" customHeight="1" x14ac:dyDescent="0.25">
      <c r="A734" s="5" t="s">
        <v>1498</v>
      </c>
      <c r="B734" s="5" t="s">
        <v>1499</v>
      </c>
      <c r="C734" s="5" t="s">
        <v>125</v>
      </c>
      <c r="D734" s="6">
        <v>3290000</v>
      </c>
      <c r="E734" s="7">
        <v>343242410</v>
      </c>
      <c r="F734" s="7">
        <v>3.1399999999999997E-2</v>
      </c>
      <c r="G734" s="5" t="s">
        <v>866</v>
      </c>
    </row>
    <row r="735" spans="1:7" ht="32.65" customHeight="1" x14ac:dyDescent="0.25">
      <c r="A735" s="5" t="s">
        <v>1500</v>
      </c>
      <c r="B735" s="5" t="s">
        <v>1501</v>
      </c>
      <c r="C735" s="5" t="s">
        <v>125</v>
      </c>
      <c r="D735" s="6">
        <v>1500000</v>
      </c>
      <c r="E735" s="7">
        <v>150977400</v>
      </c>
      <c r="F735" s="7">
        <v>1.38E-2</v>
      </c>
      <c r="G735" s="5" t="s">
        <v>801</v>
      </c>
    </row>
    <row r="736" spans="1:7" ht="23.45" customHeight="1" x14ac:dyDescent="0.25">
      <c r="A736" s="5" t="s">
        <v>1502</v>
      </c>
      <c r="B736" s="5" t="s">
        <v>1503</v>
      </c>
      <c r="C736" s="5" t="s">
        <v>125</v>
      </c>
      <c r="D736" s="6">
        <v>1500000</v>
      </c>
      <c r="E736" s="7">
        <v>153262800</v>
      </c>
      <c r="F736" s="7">
        <v>1.4E-2</v>
      </c>
      <c r="G736" s="5" t="s">
        <v>866</v>
      </c>
    </row>
    <row r="737" spans="1:7" ht="32.65" customHeight="1" x14ac:dyDescent="0.25">
      <c r="A737" s="5" t="s">
        <v>1504</v>
      </c>
      <c r="B737" s="5" t="s">
        <v>1505</v>
      </c>
      <c r="C737" s="5" t="s">
        <v>125</v>
      </c>
      <c r="D737" s="6">
        <v>2000000</v>
      </c>
      <c r="E737" s="7">
        <v>206062600</v>
      </c>
      <c r="F737" s="7">
        <v>1.89E-2</v>
      </c>
      <c r="G737" s="5" t="s">
        <v>866</v>
      </c>
    </row>
    <row r="738" spans="1:7" ht="23.45" customHeight="1" x14ac:dyDescent="0.25">
      <c r="A738" s="5" t="s">
        <v>1506</v>
      </c>
      <c r="B738" s="5" t="s">
        <v>1507</v>
      </c>
      <c r="C738" s="5" t="s">
        <v>125</v>
      </c>
      <c r="D738" s="6">
        <v>1000000</v>
      </c>
      <c r="E738" s="7">
        <v>101418600</v>
      </c>
      <c r="F738" s="7">
        <v>9.2999999999999992E-3</v>
      </c>
      <c r="G738" s="5" t="s">
        <v>866</v>
      </c>
    </row>
    <row r="739" spans="1:7" ht="41.85" customHeight="1" x14ac:dyDescent="0.25">
      <c r="A739" s="5" t="s">
        <v>1508</v>
      </c>
      <c r="B739" s="5" t="s">
        <v>1509</v>
      </c>
      <c r="C739" s="5" t="s">
        <v>828</v>
      </c>
      <c r="D739" s="6">
        <v>12500000</v>
      </c>
      <c r="E739" s="7">
        <v>1300682500</v>
      </c>
      <c r="F739" s="7">
        <v>0.1191</v>
      </c>
      <c r="G739" s="5" t="s">
        <v>1007</v>
      </c>
    </row>
    <row r="740" spans="1:7" ht="23.45" customHeight="1" x14ac:dyDescent="0.25">
      <c r="A740" s="5" t="s">
        <v>1510</v>
      </c>
      <c r="B740" s="5" t="s">
        <v>1511</v>
      </c>
      <c r="C740" s="5" t="s">
        <v>35</v>
      </c>
      <c r="D740" s="6">
        <v>500000</v>
      </c>
      <c r="E740" s="7">
        <v>50192950</v>
      </c>
      <c r="F740" s="7">
        <v>4.5999999999999999E-3</v>
      </c>
      <c r="G740" s="5" t="s">
        <v>801</v>
      </c>
    </row>
    <row r="741" spans="1:7" ht="23.45" customHeight="1" x14ac:dyDescent="0.25">
      <c r="A741" s="5" t="s">
        <v>1512</v>
      </c>
      <c r="B741" s="5" t="s">
        <v>1513</v>
      </c>
      <c r="C741" s="5" t="s">
        <v>865</v>
      </c>
      <c r="D741" s="6">
        <v>1500000</v>
      </c>
      <c r="E741" s="7">
        <v>150690750</v>
      </c>
      <c r="F741" s="7">
        <v>1.38E-2</v>
      </c>
      <c r="G741" s="5" t="s">
        <v>801</v>
      </c>
    </row>
    <row r="742" spans="1:7" ht="32.65" customHeight="1" x14ac:dyDescent="0.25">
      <c r="A742" s="5" t="s">
        <v>1514</v>
      </c>
      <c r="B742" s="5" t="s">
        <v>1515</v>
      </c>
      <c r="C742" s="5" t="s">
        <v>157</v>
      </c>
      <c r="D742" s="6">
        <v>8000000</v>
      </c>
      <c r="E742" s="7">
        <v>829629600</v>
      </c>
      <c r="F742" s="7">
        <v>7.5999999999999998E-2</v>
      </c>
      <c r="G742" s="5" t="s">
        <v>1007</v>
      </c>
    </row>
    <row r="743" spans="1:7" ht="23.45" customHeight="1" x14ac:dyDescent="0.25">
      <c r="A743" s="5" t="s">
        <v>1516</v>
      </c>
      <c r="B743" s="5" t="s">
        <v>1517</v>
      </c>
      <c r="C743" s="5" t="s">
        <v>125</v>
      </c>
      <c r="D743" s="6">
        <v>9732499.875</v>
      </c>
      <c r="E743" s="7">
        <v>391717547.97000003</v>
      </c>
      <c r="F743" s="7">
        <v>3.5900000000000001E-2</v>
      </c>
      <c r="G743" s="5" t="s">
        <v>801</v>
      </c>
    </row>
    <row r="744" spans="1:7" ht="23.45" customHeight="1" x14ac:dyDescent="0.25">
      <c r="A744" s="5" t="s">
        <v>1518</v>
      </c>
      <c r="B744" s="5" t="s">
        <v>1519</v>
      </c>
      <c r="C744" s="5" t="s">
        <v>125</v>
      </c>
      <c r="D744" s="6">
        <v>830000</v>
      </c>
      <c r="E744" s="7">
        <v>83020501</v>
      </c>
      <c r="F744" s="7">
        <v>7.6E-3</v>
      </c>
      <c r="G744" s="5" t="s">
        <v>1007</v>
      </c>
    </row>
    <row r="745" spans="1:7" ht="23.45" customHeight="1" x14ac:dyDescent="0.25">
      <c r="A745" s="5" t="s">
        <v>1520</v>
      </c>
      <c r="B745" s="5" t="s">
        <v>1521</v>
      </c>
      <c r="C745" s="5" t="s">
        <v>125</v>
      </c>
      <c r="D745" s="6">
        <v>1830000</v>
      </c>
      <c r="E745" s="7">
        <v>184532625</v>
      </c>
      <c r="F745" s="7">
        <v>1.6899999999999998E-2</v>
      </c>
      <c r="G745" s="5" t="s">
        <v>1007</v>
      </c>
    </row>
    <row r="746" spans="1:7" ht="23.45" customHeight="1" x14ac:dyDescent="0.25">
      <c r="A746" s="5" t="s">
        <v>1522</v>
      </c>
      <c r="B746" s="5" t="s">
        <v>1523</v>
      </c>
      <c r="C746" s="5" t="s">
        <v>125</v>
      </c>
      <c r="D746" s="6">
        <v>1330000</v>
      </c>
      <c r="E746" s="7">
        <v>135244508</v>
      </c>
      <c r="F746" s="7">
        <v>1.24E-2</v>
      </c>
      <c r="G746" s="5" t="s">
        <v>1007</v>
      </c>
    </row>
    <row r="747" spans="1:7" ht="23.45" customHeight="1" x14ac:dyDescent="0.25">
      <c r="A747" s="5" t="s">
        <v>1524</v>
      </c>
      <c r="B747" s="5" t="s">
        <v>1525</v>
      </c>
      <c r="C747" s="5" t="s">
        <v>125</v>
      </c>
      <c r="D747" s="6">
        <v>1830000</v>
      </c>
      <c r="E747" s="7">
        <v>189287514</v>
      </c>
      <c r="F747" s="7">
        <v>1.7299999999999999E-2</v>
      </c>
      <c r="G747" s="5" t="s">
        <v>1007</v>
      </c>
    </row>
    <row r="748" spans="1:7" ht="23.45" customHeight="1" x14ac:dyDescent="0.25">
      <c r="A748" s="5" t="s">
        <v>1526</v>
      </c>
      <c r="B748" s="5" t="s">
        <v>1527</v>
      </c>
      <c r="C748" s="5" t="s">
        <v>42</v>
      </c>
      <c r="D748" s="6">
        <v>7000000</v>
      </c>
      <c r="E748" s="7">
        <v>693462000</v>
      </c>
      <c r="F748" s="7">
        <v>6.3500000000000001E-2</v>
      </c>
      <c r="G748" s="5" t="s">
        <v>818</v>
      </c>
    </row>
    <row r="749" spans="1:7" ht="14.45" customHeight="1" x14ac:dyDescent="0.25">
      <c r="A749" s="5" t="s">
        <v>1528</v>
      </c>
      <c r="B749" s="5" t="s">
        <v>1529</v>
      </c>
      <c r="C749" s="5" t="s">
        <v>132</v>
      </c>
      <c r="D749" s="6">
        <v>5000000</v>
      </c>
      <c r="E749" s="7">
        <v>503897500</v>
      </c>
      <c r="F749" s="7">
        <v>4.6100000000000002E-2</v>
      </c>
      <c r="G749" s="5" t="s">
        <v>778</v>
      </c>
    </row>
    <row r="750" spans="1:7" ht="32.65" customHeight="1" x14ac:dyDescent="0.25">
      <c r="A750" s="5" t="s">
        <v>1530</v>
      </c>
      <c r="B750" s="5" t="s">
        <v>1531</v>
      </c>
      <c r="C750" s="5" t="s">
        <v>42</v>
      </c>
      <c r="D750" s="6">
        <v>10000000</v>
      </c>
      <c r="E750" s="7">
        <v>999081000</v>
      </c>
      <c r="F750" s="7">
        <v>9.1499999999999998E-2</v>
      </c>
      <c r="G750" s="5" t="s">
        <v>778</v>
      </c>
    </row>
    <row r="751" spans="1:7" ht="23.45" customHeight="1" x14ac:dyDescent="0.25">
      <c r="A751" s="5" t="s">
        <v>1532</v>
      </c>
      <c r="B751" s="5" t="s">
        <v>1533</v>
      </c>
      <c r="C751" s="5" t="s">
        <v>42</v>
      </c>
      <c r="D751" s="6">
        <v>7500000</v>
      </c>
      <c r="E751" s="7">
        <v>741197250</v>
      </c>
      <c r="F751" s="7">
        <v>6.7900000000000002E-2</v>
      </c>
      <c r="G751" s="5" t="s">
        <v>818</v>
      </c>
    </row>
    <row r="752" spans="1:7" ht="23.45" customHeight="1" x14ac:dyDescent="0.25">
      <c r="A752" s="5" t="s">
        <v>1534</v>
      </c>
      <c r="B752" s="5" t="s">
        <v>1535</v>
      </c>
      <c r="C752" s="5" t="s">
        <v>828</v>
      </c>
      <c r="D752" s="6">
        <v>6500000</v>
      </c>
      <c r="E752" s="7">
        <v>650007150</v>
      </c>
      <c r="F752" s="7">
        <v>5.9499999999999997E-2</v>
      </c>
      <c r="G752" s="5" t="s">
        <v>778</v>
      </c>
    </row>
    <row r="753" spans="1:7" ht="23.45" customHeight="1" x14ac:dyDescent="0.25">
      <c r="A753" s="5" t="s">
        <v>1536</v>
      </c>
      <c r="B753" s="5" t="s">
        <v>1537</v>
      </c>
      <c r="C753" s="5" t="s">
        <v>828</v>
      </c>
      <c r="D753" s="6">
        <v>5000000</v>
      </c>
      <c r="E753" s="7">
        <v>499592000</v>
      </c>
      <c r="F753" s="7">
        <v>4.5699999999999998E-2</v>
      </c>
      <c r="G753" s="5" t="s">
        <v>778</v>
      </c>
    </row>
    <row r="754" spans="1:7" ht="23.45" customHeight="1" x14ac:dyDescent="0.25">
      <c r="A754" s="5" t="s">
        <v>1538</v>
      </c>
      <c r="B754" s="5" t="s">
        <v>1539</v>
      </c>
      <c r="C754" s="5" t="s">
        <v>42</v>
      </c>
      <c r="D754" s="6">
        <v>7500000</v>
      </c>
      <c r="E754" s="7">
        <v>762496500</v>
      </c>
      <c r="F754" s="7">
        <v>6.9800000000000001E-2</v>
      </c>
      <c r="G754" s="5" t="s">
        <v>778</v>
      </c>
    </row>
    <row r="755" spans="1:7" ht="23.45" customHeight="1" x14ac:dyDescent="0.25">
      <c r="A755" s="5" t="s">
        <v>1540</v>
      </c>
      <c r="B755" s="5" t="s">
        <v>1541</v>
      </c>
      <c r="C755" s="5" t="s">
        <v>828</v>
      </c>
      <c r="D755" s="6">
        <v>18000000</v>
      </c>
      <c r="E755" s="7">
        <v>1808051400</v>
      </c>
      <c r="F755" s="7">
        <v>0.16550000000000001</v>
      </c>
      <c r="G755" s="5" t="s">
        <v>778</v>
      </c>
    </row>
    <row r="756" spans="1:7" ht="23.45" customHeight="1" x14ac:dyDescent="0.25">
      <c r="A756" s="5" t="s">
        <v>1542</v>
      </c>
      <c r="B756" s="5" t="s">
        <v>1543</v>
      </c>
      <c r="C756" s="5" t="s">
        <v>828</v>
      </c>
      <c r="D756" s="6">
        <v>3000000</v>
      </c>
      <c r="E756" s="7">
        <v>301941000</v>
      </c>
      <c r="F756" s="7">
        <v>2.76E-2</v>
      </c>
      <c r="G756" s="5" t="s">
        <v>778</v>
      </c>
    </row>
    <row r="757" spans="1:7" ht="23.45" customHeight="1" x14ac:dyDescent="0.25">
      <c r="A757" s="5" t="s">
        <v>1544</v>
      </c>
      <c r="B757" s="5" t="s">
        <v>1545</v>
      </c>
      <c r="C757" s="5" t="s">
        <v>42</v>
      </c>
      <c r="D757" s="6">
        <v>7500000</v>
      </c>
      <c r="E757" s="7">
        <v>744678750</v>
      </c>
      <c r="F757" s="7">
        <v>6.8199999999999997E-2</v>
      </c>
      <c r="G757" s="5" t="s">
        <v>877</v>
      </c>
    </row>
    <row r="758" spans="1:7" ht="41.85" customHeight="1" x14ac:dyDescent="0.25">
      <c r="A758" s="5" t="s">
        <v>1546</v>
      </c>
      <c r="B758" s="5" t="s">
        <v>1547</v>
      </c>
      <c r="C758" s="5" t="s">
        <v>42</v>
      </c>
      <c r="D758" s="6">
        <v>7500000</v>
      </c>
      <c r="E758" s="7">
        <v>748373250</v>
      </c>
      <c r="F758" s="7">
        <v>6.8500000000000005E-2</v>
      </c>
      <c r="G758" s="5" t="s">
        <v>818</v>
      </c>
    </row>
    <row r="759" spans="1:7" ht="23.45" customHeight="1" x14ac:dyDescent="0.25">
      <c r="A759" s="5" t="s">
        <v>1548</v>
      </c>
      <c r="B759" s="5" t="s">
        <v>1549</v>
      </c>
      <c r="C759" s="5" t="s">
        <v>828</v>
      </c>
      <c r="D759" s="6">
        <v>5000000</v>
      </c>
      <c r="E759" s="7">
        <v>502485500</v>
      </c>
      <c r="F759" s="7">
        <v>4.5999999999999999E-2</v>
      </c>
      <c r="G759" s="5" t="s">
        <v>778</v>
      </c>
    </row>
    <row r="760" spans="1:7" ht="32.65" customHeight="1" x14ac:dyDescent="0.25">
      <c r="A760" s="5" t="s">
        <v>1550</v>
      </c>
      <c r="B760" s="5" t="s">
        <v>1551</v>
      </c>
      <c r="C760" s="5" t="s">
        <v>42</v>
      </c>
      <c r="D760" s="6">
        <v>7500000</v>
      </c>
      <c r="E760" s="7">
        <v>743134500</v>
      </c>
      <c r="F760" s="7">
        <v>6.8000000000000005E-2</v>
      </c>
      <c r="G760" s="5" t="s">
        <v>818</v>
      </c>
    </row>
    <row r="761" spans="1:7" ht="23.45" customHeight="1" x14ac:dyDescent="0.25">
      <c r="A761" s="5" t="s">
        <v>1552</v>
      </c>
      <c r="B761" s="5" t="s">
        <v>1553</v>
      </c>
      <c r="C761" s="5" t="s">
        <v>42</v>
      </c>
      <c r="D761" s="6">
        <v>3000000</v>
      </c>
      <c r="E761" s="7">
        <v>310393500</v>
      </c>
      <c r="F761" s="7">
        <v>2.8400000000000002E-2</v>
      </c>
      <c r="G761" s="5" t="s">
        <v>818</v>
      </c>
    </row>
    <row r="762" spans="1:7" ht="23.45" customHeight="1" x14ac:dyDescent="0.25">
      <c r="A762" s="5" t="s">
        <v>1554</v>
      </c>
      <c r="B762" s="5" t="s">
        <v>1555</v>
      </c>
      <c r="C762" s="5" t="s">
        <v>42</v>
      </c>
      <c r="D762" s="6">
        <v>8000000</v>
      </c>
      <c r="E762" s="7">
        <v>830100800</v>
      </c>
      <c r="F762" s="7">
        <v>7.5999999999999998E-2</v>
      </c>
      <c r="G762" s="5" t="s">
        <v>818</v>
      </c>
    </row>
    <row r="763" spans="1:7" ht="23.45" customHeight="1" x14ac:dyDescent="0.25">
      <c r="A763" s="5" t="s">
        <v>1556</v>
      </c>
      <c r="B763" s="5" t="s">
        <v>1557</v>
      </c>
      <c r="C763" s="5" t="s">
        <v>42</v>
      </c>
      <c r="D763" s="6">
        <v>7500000</v>
      </c>
      <c r="E763" s="7">
        <v>756009750</v>
      </c>
      <c r="F763" s="7">
        <v>6.9199999999999998E-2</v>
      </c>
      <c r="G763" s="5" t="s">
        <v>818</v>
      </c>
    </row>
    <row r="764" spans="1:7" ht="32.65" customHeight="1" x14ac:dyDescent="0.25">
      <c r="A764" s="5" t="s">
        <v>1558</v>
      </c>
      <c r="B764" s="5" t="s">
        <v>1559</v>
      </c>
      <c r="C764" s="5" t="s">
        <v>828</v>
      </c>
      <c r="D764" s="6">
        <v>2500000</v>
      </c>
      <c r="E764" s="7">
        <v>251288250</v>
      </c>
      <c r="F764" s="7">
        <v>2.3E-2</v>
      </c>
      <c r="G764" s="5" t="s">
        <v>866</v>
      </c>
    </row>
    <row r="765" spans="1:7" ht="23.45" customHeight="1" x14ac:dyDescent="0.25">
      <c r="A765" s="5" t="s">
        <v>1560</v>
      </c>
      <c r="B765" s="5" t="s">
        <v>1561</v>
      </c>
      <c r="C765" s="5" t="s">
        <v>42</v>
      </c>
      <c r="D765" s="6">
        <v>7500000</v>
      </c>
      <c r="E765" s="7">
        <v>763199250</v>
      </c>
      <c r="F765" s="7">
        <v>6.9900000000000004E-2</v>
      </c>
      <c r="G765" s="5" t="s">
        <v>818</v>
      </c>
    </row>
    <row r="766" spans="1:7" ht="23.45" customHeight="1" x14ac:dyDescent="0.25">
      <c r="A766" s="5" t="s">
        <v>1562</v>
      </c>
      <c r="B766" s="5" t="s">
        <v>1563</v>
      </c>
      <c r="C766" s="5" t="s">
        <v>828</v>
      </c>
      <c r="D766" s="6">
        <v>1500000</v>
      </c>
      <c r="E766" s="7">
        <v>151206000</v>
      </c>
      <c r="F766" s="7">
        <v>1.38E-2</v>
      </c>
      <c r="G766" s="5" t="s">
        <v>866</v>
      </c>
    </row>
    <row r="767" spans="1:7" ht="32.65" customHeight="1" x14ac:dyDescent="0.25">
      <c r="A767" s="5" t="s">
        <v>1564</v>
      </c>
      <c r="B767" s="5" t="s">
        <v>1565</v>
      </c>
      <c r="C767" s="5" t="s">
        <v>42</v>
      </c>
      <c r="D767" s="6">
        <v>10000000</v>
      </c>
      <c r="E767" s="7">
        <v>996814000</v>
      </c>
      <c r="F767" s="7">
        <v>9.1300000000000006E-2</v>
      </c>
      <c r="G767" s="5" t="s">
        <v>821</v>
      </c>
    </row>
    <row r="768" spans="1:7" ht="41.85" customHeight="1" x14ac:dyDescent="0.25">
      <c r="A768" s="5" t="s">
        <v>1566</v>
      </c>
      <c r="B768" s="5" t="s">
        <v>1567</v>
      </c>
      <c r="C768" s="5" t="s">
        <v>42</v>
      </c>
      <c r="D768" s="6">
        <v>5000000</v>
      </c>
      <c r="E768" s="7">
        <v>500427500</v>
      </c>
      <c r="F768" s="7">
        <v>4.58E-2</v>
      </c>
      <c r="G768" s="5" t="s">
        <v>818</v>
      </c>
    </row>
    <row r="769" spans="1:7" ht="23.45" customHeight="1" x14ac:dyDescent="0.25">
      <c r="A769" s="5" t="s">
        <v>1568</v>
      </c>
      <c r="B769" s="5" t="s">
        <v>1569</v>
      </c>
      <c r="C769" s="5" t="s">
        <v>828</v>
      </c>
      <c r="D769" s="6">
        <v>1500000</v>
      </c>
      <c r="E769" s="7">
        <v>150785850</v>
      </c>
      <c r="F769" s="7">
        <v>1.38E-2</v>
      </c>
      <c r="G769" s="5" t="s">
        <v>778</v>
      </c>
    </row>
    <row r="770" spans="1:7" ht="32.65" customHeight="1" x14ac:dyDescent="0.25">
      <c r="A770" s="5" t="s">
        <v>1570</v>
      </c>
      <c r="B770" s="5" t="s">
        <v>1571</v>
      </c>
      <c r="C770" s="5" t="s">
        <v>828</v>
      </c>
      <c r="D770" s="6">
        <v>3490000</v>
      </c>
      <c r="E770" s="7">
        <v>350391812</v>
      </c>
      <c r="F770" s="7">
        <v>3.2099999999999997E-2</v>
      </c>
      <c r="G770" s="5" t="s">
        <v>866</v>
      </c>
    </row>
    <row r="771" spans="1:7" ht="32.65" customHeight="1" x14ac:dyDescent="0.25">
      <c r="A771" s="5" t="s">
        <v>1572</v>
      </c>
      <c r="B771" s="5" t="s">
        <v>1573</v>
      </c>
      <c r="C771" s="5" t="s">
        <v>828</v>
      </c>
      <c r="D771" s="6">
        <v>2500000</v>
      </c>
      <c r="E771" s="7">
        <v>251414750</v>
      </c>
      <c r="F771" s="7">
        <v>2.3E-2</v>
      </c>
      <c r="G771" s="5" t="s">
        <v>866</v>
      </c>
    </row>
    <row r="772" spans="1:7" ht="32.65" customHeight="1" x14ac:dyDescent="0.25">
      <c r="A772" s="5" t="s">
        <v>1574</v>
      </c>
      <c r="B772" s="5" t="s">
        <v>1575</v>
      </c>
      <c r="C772" s="5" t="s">
        <v>42</v>
      </c>
      <c r="D772" s="6">
        <v>4500000</v>
      </c>
      <c r="E772" s="7">
        <v>449007300</v>
      </c>
      <c r="F772" s="7">
        <v>4.1099999999999998E-2</v>
      </c>
      <c r="G772" s="5" t="s">
        <v>1576</v>
      </c>
    </row>
    <row r="773" spans="1:7" ht="23.45" customHeight="1" x14ac:dyDescent="0.25">
      <c r="A773" s="5" t="s">
        <v>1577</v>
      </c>
      <c r="B773" s="5" t="s">
        <v>1578</v>
      </c>
      <c r="C773" s="5" t="s">
        <v>828</v>
      </c>
      <c r="D773" s="6">
        <v>3000000</v>
      </c>
      <c r="E773" s="7">
        <v>302709900</v>
      </c>
      <c r="F773" s="7">
        <v>2.7699999999999999E-2</v>
      </c>
      <c r="G773" s="5" t="s">
        <v>866</v>
      </c>
    </row>
    <row r="774" spans="1:7" ht="23.45" customHeight="1" x14ac:dyDescent="0.25">
      <c r="A774" s="5" t="s">
        <v>1579</v>
      </c>
      <c r="B774" s="5" t="s">
        <v>1580</v>
      </c>
      <c r="C774" s="5" t="s">
        <v>828</v>
      </c>
      <c r="D774" s="6">
        <v>2500000</v>
      </c>
      <c r="E774" s="7">
        <v>258080750</v>
      </c>
      <c r="F774" s="7">
        <v>2.3599999999999999E-2</v>
      </c>
      <c r="G774" s="5" t="s">
        <v>778</v>
      </c>
    </row>
    <row r="775" spans="1:7" ht="23.45" customHeight="1" x14ac:dyDescent="0.25">
      <c r="A775" s="5" t="s">
        <v>1581</v>
      </c>
      <c r="B775" s="5" t="s">
        <v>1582</v>
      </c>
      <c r="C775" s="5" t="s">
        <v>828</v>
      </c>
      <c r="D775" s="6">
        <v>3000000</v>
      </c>
      <c r="E775" s="7">
        <v>309678900</v>
      </c>
      <c r="F775" s="7">
        <v>2.8400000000000002E-2</v>
      </c>
      <c r="G775" s="5" t="s">
        <v>866</v>
      </c>
    </row>
    <row r="776" spans="1:7" ht="23.45" customHeight="1" x14ac:dyDescent="0.25">
      <c r="A776" s="5" t="s">
        <v>1583</v>
      </c>
      <c r="B776" s="5" t="s">
        <v>1584</v>
      </c>
      <c r="C776" s="5" t="s">
        <v>42</v>
      </c>
      <c r="D776" s="6">
        <v>5000000</v>
      </c>
      <c r="E776" s="7">
        <v>499146000</v>
      </c>
      <c r="F776" s="7">
        <v>4.5699999999999998E-2</v>
      </c>
      <c r="G776" s="5" t="s">
        <v>818</v>
      </c>
    </row>
    <row r="777" spans="1:7" ht="23.45" customHeight="1" x14ac:dyDescent="0.25">
      <c r="A777" s="5" t="s">
        <v>1585</v>
      </c>
      <c r="B777" s="5" t="s">
        <v>1586</v>
      </c>
      <c r="C777" s="5" t="s">
        <v>828</v>
      </c>
      <c r="D777" s="6">
        <v>2000000</v>
      </c>
      <c r="E777" s="7">
        <v>206992000</v>
      </c>
      <c r="F777" s="7">
        <v>1.9E-2</v>
      </c>
      <c r="G777" s="5" t="s">
        <v>866</v>
      </c>
    </row>
    <row r="778" spans="1:7" ht="23.45" customHeight="1" x14ac:dyDescent="0.25">
      <c r="A778" s="5" t="s">
        <v>1587</v>
      </c>
      <c r="B778" s="5" t="s">
        <v>1588</v>
      </c>
      <c r="C778" s="5" t="s">
        <v>125</v>
      </c>
      <c r="D778" s="6">
        <v>1330000</v>
      </c>
      <c r="E778" s="7">
        <v>138568311</v>
      </c>
      <c r="F778" s="7">
        <v>1.2699999999999999E-2</v>
      </c>
      <c r="G778" s="5" t="s">
        <v>1007</v>
      </c>
    </row>
    <row r="779" spans="1:7" ht="23.45" customHeight="1" x14ac:dyDescent="0.25">
      <c r="A779" s="5" t="s">
        <v>1589</v>
      </c>
      <c r="B779" s="5" t="s">
        <v>1590</v>
      </c>
      <c r="C779" s="5" t="s">
        <v>125</v>
      </c>
      <c r="D779" s="6">
        <v>2560000</v>
      </c>
      <c r="E779" s="7">
        <v>267177472</v>
      </c>
      <c r="F779" s="7">
        <v>2.4500000000000001E-2</v>
      </c>
      <c r="G779" s="5" t="s">
        <v>1007</v>
      </c>
    </row>
    <row r="780" spans="1:7" ht="23.45" customHeight="1" x14ac:dyDescent="0.25">
      <c r="A780" s="5" t="s">
        <v>1591</v>
      </c>
      <c r="B780" s="5" t="s">
        <v>1592</v>
      </c>
      <c r="C780" s="5" t="s">
        <v>125</v>
      </c>
      <c r="D780" s="6">
        <v>1500000</v>
      </c>
      <c r="E780" s="7">
        <v>152987250</v>
      </c>
      <c r="F780" s="7">
        <v>1.4E-2</v>
      </c>
      <c r="G780" s="5" t="s">
        <v>1007</v>
      </c>
    </row>
    <row r="781" spans="1:7" ht="23.45" customHeight="1" x14ac:dyDescent="0.25">
      <c r="A781" s="5" t="s">
        <v>1593</v>
      </c>
      <c r="B781" s="5" t="s">
        <v>1594</v>
      </c>
      <c r="C781" s="5" t="s">
        <v>125</v>
      </c>
      <c r="D781" s="6">
        <v>500000</v>
      </c>
      <c r="E781" s="7">
        <v>51892900</v>
      </c>
      <c r="F781" s="7">
        <v>4.7999999999999996E-3</v>
      </c>
      <c r="G781" s="5" t="s">
        <v>1007</v>
      </c>
    </row>
    <row r="782" spans="1:7" ht="23.45" customHeight="1" x14ac:dyDescent="0.25">
      <c r="A782" s="5" t="s">
        <v>1595</v>
      </c>
      <c r="B782" s="5" t="s">
        <v>1596</v>
      </c>
      <c r="C782" s="5" t="s">
        <v>125</v>
      </c>
      <c r="D782" s="6">
        <v>1000000</v>
      </c>
      <c r="E782" s="7">
        <v>102837100</v>
      </c>
      <c r="F782" s="7">
        <v>9.4000000000000004E-3</v>
      </c>
      <c r="G782" s="5" t="s">
        <v>1007</v>
      </c>
    </row>
    <row r="783" spans="1:7" ht="23.45" customHeight="1" x14ac:dyDescent="0.25">
      <c r="A783" s="5" t="s">
        <v>1597</v>
      </c>
      <c r="B783" s="5" t="s">
        <v>1598</v>
      </c>
      <c r="C783" s="5" t="s">
        <v>125</v>
      </c>
      <c r="D783" s="6">
        <v>1000000</v>
      </c>
      <c r="E783" s="7">
        <v>104549300</v>
      </c>
      <c r="F783" s="7">
        <v>9.5999999999999992E-3</v>
      </c>
      <c r="G783" s="5" t="s">
        <v>1007</v>
      </c>
    </row>
    <row r="784" spans="1:7" ht="23.45" customHeight="1" x14ac:dyDescent="0.25">
      <c r="A784" s="5" t="s">
        <v>1599</v>
      </c>
      <c r="B784" s="5" t="s">
        <v>1600</v>
      </c>
      <c r="C784" s="5" t="s">
        <v>86</v>
      </c>
      <c r="D784" s="6">
        <v>3000000</v>
      </c>
      <c r="E784" s="7">
        <v>311546100</v>
      </c>
      <c r="F784" s="7">
        <v>2.8500000000000001E-2</v>
      </c>
      <c r="G784" s="5" t="s">
        <v>866</v>
      </c>
    </row>
    <row r="785" spans="1:7" ht="41.85" customHeight="1" x14ac:dyDescent="0.25">
      <c r="A785" s="5" t="s">
        <v>1601</v>
      </c>
      <c r="B785" s="5" t="s">
        <v>1602</v>
      </c>
      <c r="C785" s="5" t="s">
        <v>828</v>
      </c>
      <c r="D785" s="6">
        <v>2500000</v>
      </c>
      <c r="E785" s="7">
        <v>261606000</v>
      </c>
      <c r="F785" s="7">
        <v>2.3900000000000001E-2</v>
      </c>
      <c r="G785" s="5" t="s">
        <v>1007</v>
      </c>
    </row>
    <row r="786" spans="1:7" ht="23.45" customHeight="1" x14ac:dyDescent="0.25">
      <c r="A786" s="5" t="s">
        <v>1603</v>
      </c>
      <c r="B786" s="5" t="s">
        <v>1604</v>
      </c>
      <c r="C786" s="5" t="s">
        <v>125</v>
      </c>
      <c r="D786" s="6">
        <v>5000000</v>
      </c>
      <c r="E786" s="7">
        <v>375817000</v>
      </c>
      <c r="F786" s="7">
        <v>3.44E-2</v>
      </c>
      <c r="G786" s="5" t="s">
        <v>1007</v>
      </c>
    </row>
    <row r="787" spans="1:7" ht="23.45" customHeight="1" x14ac:dyDescent="0.25">
      <c r="A787" s="5" t="s">
        <v>1605</v>
      </c>
      <c r="B787" s="5" t="s">
        <v>1606</v>
      </c>
      <c r="C787" s="5" t="s">
        <v>125</v>
      </c>
      <c r="D787" s="6">
        <v>100000</v>
      </c>
      <c r="E787" s="7">
        <v>10064440</v>
      </c>
      <c r="F787" s="7">
        <v>8.9999999999999998E-4</v>
      </c>
      <c r="G787" s="5" t="s">
        <v>801</v>
      </c>
    </row>
    <row r="788" spans="1:7" ht="23.45" customHeight="1" x14ac:dyDescent="0.25">
      <c r="A788" s="5" t="s">
        <v>1607</v>
      </c>
      <c r="B788" s="5" t="s">
        <v>1608</v>
      </c>
      <c r="C788" s="5" t="s">
        <v>125</v>
      </c>
      <c r="D788" s="6">
        <v>100000</v>
      </c>
      <c r="E788" s="7">
        <v>10159000</v>
      </c>
      <c r="F788" s="7">
        <v>8.9999999999999998E-4</v>
      </c>
      <c r="G788" s="5" t="s">
        <v>801</v>
      </c>
    </row>
    <row r="789" spans="1:7" ht="32.65" customHeight="1" x14ac:dyDescent="0.25">
      <c r="A789" s="5" t="s">
        <v>1609</v>
      </c>
      <c r="B789" s="5" t="s">
        <v>1610</v>
      </c>
      <c r="C789" s="5" t="s">
        <v>125</v>
      </c>
      <c r="D789" s="6">
        <v>4960000</v>
      </c>
      <c r="E789" s="7">
        <v>516574080</v>
      </c>
      <c r="F789" s="7">
        <v>4.7300000000000002E-2</v>
      </c>
      <c r="G789" s="5" t="s">
        <v>801</v>
      </c>
    </row>
    <row r="790" spans="1:7" ht="23.45" customHeight="1" x14ac:dyDescent="0.25">
      <c r="A790" s="5" t="s">
        <v>1611</v>
      </c>
      <c r="B790" s="5" t="s">
        <v>1612</v>
      </c>
      <c r="C790" s="5" t="s">
        <v>86</v>
      </c>
      <c r="D790" s="6">
        <v>310000</v>
      </c>
      <c r="E790" s="7">
        <v>32976498</v>
      </c>
      <c r="F790" s="7">
        <v>3.0000000000000001E-3</v>
      </c>
      <c r="G790" s="5" t="s">
        <v>866</v>
      </c>
    </row>
    <row r="791" spans="1:7" ht="32.65" customHeight="1" x14ac:dyDescent="0.25">
      <c r="A791" s="5" t="s">
        <v>1613</v>
      </c>
      <c r="B791" s="5" t="s">
        <v>1614</v>
      </c>
      <c r="C791" s="5" t="s">
        <v>125</v>
      </c>
      <c r="D791" s="6">
        <v>950000</v>
      </c>
      <c r="E791" s="7">
        <v>95267900</v>
      </c>
      <c r="F791" s="7">
        <v>8.6999999999999994E-3</v>
      </c>
      <c r="G791" s="5" t="s">
        <v>801</v>
      </c>
    </row>
    <row r="792" spans="1:7" ht="32.65" customHeight="1" x14ac:dyDescent="0.25">
      <c r="A792" s="5" t="s">
        <v>1615</v>
      </c>
      <c r="B792" s="5" t="s">
        <v>1616</v>
      </c>
      <c r="C792" s="5" t="s">
        <v>125</v>
      </c>
      <c r="D792" s="6">
        <v>625000</v>
      </c>
      <c r="E792" s="7">
        <v>63341250</v>
      </c>
      <c r="F792" s="7">
        <v>5.7999999999999996E-3</v>
      </c>
      <c r="G792" s="5" t="s">
        <v>801</v>
      </c>
    </row>
    <row r="793" spans="1:7" ht="32.65" customHeight="1" x14ac:dyDescent="0.25">
      <c r="A793" s="5" t="s">
        <v>1617</v>
      </c>
      <c r="B793" s="5" t="s">
        <v>1618</v>
      </c>
      <c r="C793" s="5" t="s">
        <v>125</v>
      </c>
      <c r="D793" s="6">
        <v>625000</v>
      </c>
      <c r="E793" s="7">
        <v>64106812.5</v>
      </c>
      <c r="F793" s="7">
        <v>5.8999999999999999E-3</v>
      </c>
      <c r="G793" s="5" t="s">
        <v>801</v>
      </c>
    </row>
    <row r="794" spans="1:7" ht="32.65" customHeight="1" x14ac:dyDescent="0.25">
      <c r="A794" s="5" t="s">
        <v>1619</v>
      </c>
      <c r="B794" s="5" t="s">
        <v>1620</v>
      </c>
      <c r="C794" s="5" t="s">
        <v>125</v>
      </c>
      <c r="D794" s="6">
        <v>125000</v>
      </c>
      <c r="E794" s="7">
        <v>12959012.5</v>
      </c>
      <c r="F794" s="7">
        <v>1.1999999999999999E-3</v>
      </c>
      <c r="G794" s="5" t="s">
        <v>801</v>
      </c>
    </row>
    <row r="795" spans="1:7" ht="32.65" customHeight="1" x14ac:dyDescent="0.25">
      <c r="A795" s="5" t="s">
        <v>1621</v>
      </c>
      <c r="B795" s="5" t="s">
        <v>1622</v>
      </c>
      <c r="C795" s="5" t="s">
        <v>125</v>
      </c>
      <c r="D795" s="6">
        <v>500000</v>
      </c>
      <c r="E795" s="7">
        <v>51368300</v>
      </c>
      <c r="F795" s="7">
        <v>4.7000000000000002E-3</v>
      </c>
      <c r="G795" s="5" t="s">
        <v>801</v>
      </c>
    </row>
    <row r="796" spans="1:7" ht="32.65" customHeight="1" x14ac:dyDescent="0.25">
      <c r="A796" s="5" t="s">
        <v>1623</v>
      </c>
      <c r="B796" s="5" t="s">
        <v>1624</v>
      </c>
      <c r="C796" s="5" t="s">
        <v>125</v>
      </c>
      <c r="D796" s="6">
        <v>500000</v>
      </c>
      <c r="E796" s="7">
        <v>51950300</v>
      </c>
      <c r="F796" s="7">
        <v>4.7999999999999996E-3</v>
      </c>
      <c r="G796" s="5" t="s">
        <v>801</v>
      </c>
    </row>
    <row r="797" spans="1:7" ht="32.65" customHeight="1" x14ac:dyDescent="0.25">
      <c r="A797" s="5" t="s">
        <v>1625</v>
      </c>
      <c r="B797" s="5" t="s">
        <v>1626</v>
      </c>
      <c r="C797" s="5" t="s">
        <v>125</v>
      </c>
      <c r="D797" s="6">
        <v>1000000</v>
      </c>
      <c r="E797" s="7">
        <v>105149000</v>
      </c>
      <c r="F797" s="7">
        <v>9.5999999999999992E-3</v>
      </c>
      <c r="G797" s="5" t="s">
        <v>801</v>
      </c>
    </row>
    <row r="798" spans="1:7" ht="32.65" customHeight="1" x14ac:dyDescent="0.25">
      <c r="A798" s="5" t="s">
        <v>1627</v>
      </c>
      <c r="B798" s="5" t="s">
        <v>1628</v>
      </c>
      <c r="C798" s="5" t="s">
        <v>125</v>
      </c>
      <c r="D798" s="6">
        <v>1500000</v>
      </c>
      <c r="E798" s="7">
        <v>159280350</v>
      </c>
      <c r="F798" s="7">
        <v>1.46E-2</v>
      </c>
      <c r="G798" s="5" t="s">
        <v>801</v>
      </c>
    </row>
    <row r="799" spans="1:7" ht="32.65" customHeight="1" x14ac:dyDescent="0.25">
      <c r="A799" s="5" t="s">
        <v>1629</v>
      </c>
      <c r="B799" s="5" t="s">
        <v>1630</v>
      </c>
      <c r="C799" s="5" t="s">
        <v>125</v>
      </c>
      <c r="D799" s="6">
        <v>1500000</v>
      </c>
      <c r="E799" s="7">
        <v>152166000</v>
      </c>
      <c r="F799" s="7">
        <v>1.3899999999999999E-2</v>
      </c>
      <c r="G799" s="5" t="s">
        <v>801</v>
      </c>
    </row>
    <row r="800" spans="1:7" ht="23.45" customHeight="1" x14ac:dyDescent="0.25">
      <c r="A800" s="5" t="s">
        <v>1631</v>
      </c>
      <c r="B800" s="5" t="s">
        <v>1632</v>
      </c>
      <c r="C800" s="5" t="s">
        <v>865</v>
      </c>
      <c r="D800" s="6">
        <v>7500000</v>
      </c>
      <c r="E800" s="7">
        <v>746720250</v>
      </c>
      <c r="F800" s="7">
        <v>6.8400000000000002E-2</v>
      </c>
      <c r="G800" s="5" t="s">
        <v>778</v>
      </c>
    </row>
    <row r="801" spans="1:7" ht="23.45" customHeight="1" x14ac:dyDescent="0.25">
      <c r="A801" s="5" t="s">
        <v>1633</v>
      </c>
      <c r="B801" s="5" t="s">
        <v>1634</v>
      </c>
      <c r="C801" s="5" t="s">
        <v>35</v>
      </c>
      <c r="D801" s="6">
        <v>1200000</v>
      </c>
      <c r="E801" s="7">
        <v>120160320</v>
      </c>
      <c r="F801" s="7">
        <v>1.0999999999999999E-2</v>
      </c>
      <c r="G801" s="5" t="s">
        <v>801</v>
      </c>
    </row>
    <row r="802" spans="1:7" ht="23.45" customHeight="1" x14ac:dyDescent="0.25">
      <c r="A802" s="5" t="s">
        <v>1635</v>
      </c>
      <c r="B802" s="5" t="s">
        <v>1636</v>
      </c>
      <c r="C802" s="5" t="s">
        <v>125</v>
      </c>
      <c r="D802" s="6">
        <v>4500000</v>
      </c>
      <c r="E802" s="7">
        <v>451486350</v>
      </c>
      <c r="F802" s="7">
        <v>4.1300000000000003E-2</v>
      </c>
      <c r="G802" s="5" t="s">
        <v>801</v>
      </c>
    </row>
    <row r="803" spans="1:7" ht="32.65" customHeight="1" x14ac:dyDescent="0.25">
      <c r="A803" s="5" t="s">
        <v>1637</v>
      </c>
      <c r="B803" s="5" t="s">
        <v>1638</v>
      </c>
      <c r="C803" s="5" t="s">
        <v>125</v>
      </c>
      <c r="D803" s="6">
        <v>1600000</v>
      </c>
      <c r="E803" s="7">
        <v>161615360</v>
      </c>
      <c r="F803" s="7">
        <v>1.4800000000000001E-2</v>
      </c>
      <c r="G803" s="5" t="s">
        <v>866</v>
      </c>
    </row>
    <row r="804" spans="1:7" ht="32.65" customHeight="1" x14ac:dyDescent="0.25">
      <c r="A804" s="5" t="s">
        <v>1639</v>
      </c>
      <c r="B804" s="5" t="s">
        <v>1640</v>
      </c>
      <c r="C804" s="5" t="s">
        <v>125</v>
      </c>
      <c r="D804" s="6">
        <v>2600000</v>
      </c>
      <c r="E804" s="7">
        <v>266290440</v>
      </c>
      <c r="F804" s="7">
        <v>2.4400000000000002E-2</v>
      </c>
      <c r="G804" s="5" t="s">
        <v>866</v>
      </c>
    </row>
    <row r="805" spans="1:7" ht="32.65" customHeight="1" x14ac:dyDescent="0.25">
      <c r="A805" s="5" t="s">
        <v>1641</v>
      </c>
      <c r="B805" s="5" t="s">
        <v>1642</v>
      </c>
      <c r="C805" s="5" t="s">
        <v>125</v>
      </c>
      <c r="D805" s="6">
        <v>600000</v>
      </c>
      <c r="E805" s="7">
        <v>62351400</v>
      </c>
      <c r="F805" s="7">
        <v>5.7000000000000002E-3</v>
      </c>
      <c r="G805" s="5" t="s">
        <v>866</v>
      </c>
    </row>
    <row r="806" spans="1:7" ht="32.65" customHeight="1" x14ac:dyDescent="0.25">
      <c r="A806" s="5" t="s">
        <v>1643</v>
      </c>
      <c r="B806" s="5" t="s">
        <v>1644</v>
      </c>
      <c r="C806" s="5" t="s">
        <v>125</v>
      </c>
      <c r="D806" s="6">
        <v>600000</v>
      </c>
      <c r="E806" s="7">
        <v>63250440</v>
      </c>
      <c r="F806" s="7">
        <v>5.7999999999999996E-3</v>
      </c>
      <c r="G806" s="5" t="s">
        <v>866</v>
      </c>
    </row>
    <row r="807" spans="1:7" ht="32.65" customHeight="1" x14ac:dyDescent="0.25">
      <c r="A807" s="5" t="s">
        <v>1645</v>
      </c>
      <c r="B807" s="5" t="s">
        <v>1646</v>
      </c>
      <c r="C807" s="5" t="s">
        <v>125</v>
      </c>
      <c r="D807" s="6">
        <v>600000</v>
      </c>
      <c r="E807" s="7">
        <v>64020900</v>
      </c>
      <c r="F807" s="7">
        <v>5.8999999999999999E-3</v>
      </c>
      <c r="G807" s="5" t="s">
        <v>866</v>
      </c>
    </row>
    <row r="808" spans="1:7" ht="32.65" customHeight="1" x14ac:dyDescent="0.25">
      <c r="A808" s="5" t="s">
        <v>1647</v>
      </c>
      <c r="B808" s="5" t="s">
        <v>1648</v>
      </c>
      <c r="C808" s="5" t="s">
        <v>35</v>
      </c>
      <c r="D808" s="6">
        <v>5400000</v>
      </c>
      <c r="E808" s="7">
        <v>541288980</v>
      </c>
      <c r="F808" s="7">
        <v>4.9599999999999998E-2</v>
      </c>
      <c r="G808" s="5" t="s">
        <v>866</v>
      </c>
    </row>
    <row r="809" spans="1:7" ht="23.45" customHeight="1" x14ac:dyDescent="0.25">
      <c r="A809" s="5" t="s">
        <v>1649</v>
      </c>
      <c r="B809" s="5" t="s">
        <v>1650</v>
      </c>
      <c r="C809" s="5" t="s">
        <v>137</v>
      </c>
      <c r="D809" s="6">
        <v>2900000</v>
      </c>
      <c r="E809" s="7">
        <v>290512140</v>
      </c>
      <c r="F809" s="7">
        <v>2.6599999999999999E-2</v>
      </c>
      <c r="G809" s="5" t="s">
        <v>1651</v>
      </c>
    </row>
    <row r="810" spans="1:7" ht="32.65" customHeight="1" x14ac:dyDescent="0.25">
      <c r="A810" s="5" t="s">
        <v>1652</v>
      </c>
      <c r="B810" s="5" t="s">
        <v>1653</v>
      </c>
      <c r="C810" s="5" t="s">
        <v>828</v>
      </c>
      <c r="D810" s="6">
        <v>9000000</v>
      </c>
      <c r="E810" s="7">
        <v>938680200</v>
      </c>
      <c r="F810" s="7">
        <v>8.5900000000000004E-2</v>
      </c>
      <c r="G810" s="5" t="s">
        <v>866</v>
      </c>
    </row>
    <row r="811" spans="1:7" ht="23.45" customHeight="1" x14ac:dyDescent="0.25">
      <c r="A811" s="5" t="s">
        <v>1654</v>
      </c>
      <c r="B811" s="5" t="s">
        <v>1655</v>
      </c>
      <c r="C811" s="5" t="s">
        <v>86</v>
      </c>
      <c r="D811" s="6">
        <v>2000000</v>
      </c>
      <c r="E811" s="7">
        <v>205392400</v>
      </c>
      <c r="F811" s="7">
        <v>1.8800000000000001E-2</v>
      </c>
      <c r="G811" s="5" t="s">
        <v>866</v>
      </c>
    </row>
    <row r="812" spans="1:7" ht="32.65" customHeight="1" x14ac:dyDescent="0.25">
      <c r="A812" s="5" t="s">
        <v>1656</v>
      </c>
      <c r="B812" s="5" t="s">
        <v>1657</v>
      </c>
      <c r="C812" s="5" t="s">
        <v>828</v>
      </c>
      <c r="D812" s="6">
        <v>300000</v>
      </c>
      <c r="E812" s="7">
        <v>30093870</v>
      </c>
      <c r="F812" s="7">
        <v>2.8E-3</v>
      </c>
      <c r="G812" s="5" t="s">
        <v>866</v>
      </c>
    </row>
    <row r="813" spans="1:7" ht="23.45" customHeight="1" x14ac:dyDescent="0.25">
      <c r="A813" s="5" t="s">
        <v>1658</v>
      </c>
      <c r="B813" s="5" t="s">
        <v>1659</v>
      </c>
      <c r="C813" s="5" t="s">
        <v>828</v>
      </c>
      <c r="D813" s="6">
        <v>260000</v>
      </c>
      <c r="E813" s="7">
        <v>26005746</v>
      </c>
      <c r="F813" s="7">
        <v>2.3999999999999998E-3</v>
      </c>
      <c r="G813" s="5" t="s">
        <v>866</v>
      </c>
    </row>
    <row r="814" spans="1:7" ht="23.45" customHeight="1" x14ac:dyDescent="0.25">
      <c r="A814" s="5" t="s">
        <v>1660</v>
      </c>
      <c r="B814" s="5" t="s">
        <v>1661</v>
      </c>
      <c r="C814" s="5" t="s">
        <v>828</v>
      </c>
      <c r="D814" s="6">
        <v>1800000</v>
      </c>
      <c r="E814" s="7">
        <v>180404280</v>
      </c>
      <c r="F814" s="7">
        <v>1.6500000000000001E-2</v>
      </c>
      <c r="G814" s="5" t="s">
        <v>866</v>
      </c>
    </row>
    <row r="815" spans="1:7" ht="32.65" customHeight="1" x14ac:dyDescent="0.25">
      <c r="A815" s="5" t="s">
        <v>1662</v>
      </c>
      <c r="B815" s="5" t="s">
        <v>1663</v>
      </c>
      <c r="C815" s="5" t="s">
        <v>828</v>
      </c>
      <c r="D815" s="6">
        <v>3000000</v>
      </c>
      <c r="E815" s="7">
        <v>300707400</v>
      </c>
      <c r="F815" s="7">
        <v>2.75E-2</v>
      </c>
      <c r="G815" s="5" t="s">
        <v>778</v>
      </c>
    </row>
    <row r="816" spans="1:7" ht="23.45" customHeight="1" x14ac:dyDescent="0.25">
      <c r="A816" s="5" t="s">
        <v>1664</v>
      </c>
      <c r="B816" s="5" t="s">
        <v>1665</v>
      </c>
      <c r="C816" s="5" t="s">
        <v>42</v>
      </c>
      <c r="D816" s="6">
        <v>1000000</v>
      </c>
      <c r="E816" s="7">
        <v>101909900</v>
      </c>
      <c r="F816" s="7">
        <v>9.2999999999999992E-3</v>
      </c>
      <c r="G816" s="5" t="s">
        <v>877</v>
      </c>
    </row>
    <row r="817" spans="1:7" ht="23.45" customHeight="1" x14ac:dyDescent="0.25">
      <c r="A817" s="5" t="s">
        <v>1666</v>
      </c>
      <c r="B817" s="5" t="s">
        <v>1667</v>
      </c>
      <c r="C817" s="5" t="s">
        <v>35</v>
      </c>
      <c r="D817" s="6">
        <v>1000000</v>
      </c>
      <c r="E817" s="7">
        <v>100415300</v>
      </c>
      <c r="F817" s="7">
        <v>9.1999999999999998E-3</v>
      </c>
      <c r="G817" s="5" t="s">
        <v>801</v>
      </c>
    </row>
    <row r="818" spans="1:7" ht="23.45" customHeight="1" x14ac:dyDescent="0.25">
      <c r="A818" s="5" t="s">
        <v>1668</v>
      </c>
      <c r="B818" s="5" t="s">
        <v>1669</v>
      </c>
      <c r="C818" s="5" t="s">
        <v>125</v>
      </c>
      <c r="D818" s="6">
        <v>3000000</v>
      </c>
      <c r="E818" s="7">
        <v>300812400</v>
      </c>
      <c r="F818" s="7">
        <v>2.75E-2</v>
      </c>
      <c r="G818" s="5" t="s">
        <v>801</v>
      </c>
    </row>
    <row r="819" spans="1:7" ht="23.45" customHeight="1" x14ac:dyDescent="0.25">
      <c r="A819" s="5" t="s">
        <v>1670</v>
      </c>
      <c r="B819" s="5" t="s">
        <v>1671</v>
      </c>
      <c r="C819" s="5" t="s">
        <v>35</v>
      </c>
      <c r="D819" s="6">
        <v>2150000</v>
      </c>
      <c r="E819" s="7">
        <v>215371090</v>
      </c>
      <c r="F819" s="7">
        <v>1.9699999999999999E-2</v>
      </c>
      <c r="G819" s="5" t="s">
        <v>801</v>
      </c>
    </row>
    <row r="820" spans="1:7" ht="23.45" customHeight="1" x14ac:dyDescent="0.25">
      <c r="A820" s="5" t="s">
        <v>1672</v>
      </c>
      <c r="B820" s="5" t="s">
        <v>1673</v>
      </c>
      <c r="C820" s="5" t="s">
        <v>125</v>
      </c>
      <c r="D820" s="6">
        <v>12500</v>
      </c>
      <c r="E820" s="7">
        <v>1288960</v>
      </c>
      <c r="F820" s="7">
        <v>1E-4</v>
      </c>
      <c r="G820" s="5" t="s">
        <v>866</v>
      </c>
    </row>
    <row r="821" spans="1:7" ht="14.45" customHeight="1" x14ac:dyDescent="0.25">
      <c r="A821" s="5" t="s">
        <v>0</v>
      </c>
      <c r="B821" s="5" t="s">
        <v>0</v>
      </c>
      <c r="C821" s="8" t="s">
        <v>153</v>
      </c>
      <c r="D821" s="6">
        <v>2572685999.875</v>
      </c>
      <c r="E821" s="7">
        <v>256817612226.97</v>
      </c>
      <c r="F821" s="7">
        <v>23.511700000000001</v>
      </c>
      <c r="G821" s="9" t="s">
        <v>0</v>
      </c>
    </row>
    <row r="822" spans="1:7" ht="18.399999999999999" customHeight="1" x14ac:dyDescent="0.25">
      <c r="A822" s="17" t="s">
        <v>0</v>
      </c>
      <c r="B822" s="17"/>
      <c r="C822" s="17"/>
      <c r="D822" s="17"/>
      <c r="E822" s="17"/>
      <c r="F822" s="17"/>
      <c r="G822" s="17"/>
    </row>
    <row r="823" spans="1:7" ht="14.45" customHeight="1" x14ac:dyDescent="0.25">
      <c r="A823" s="16" t="s">
        <v>1674</v>
      </c>
      <c r="B823" s="16"/>
      <c r="C823" s="16"/>
      <c r="D823" s="2"/>
      <c r="E823" s="2"/>
      <c r="F823" s="2"/>
      <c r="G823" s="2"/>
    </row>
    <row r="824" spans="1:7" ht="14.45" customHeight="1" x14ac:dyDescent="0.25">
      <c r="A824" s="4" t="s">
        <v>1675</v>
      </c>
      <c r="B824" s="4" t="s">
        <v>9</v>
      </c>
      <c r="C824" s="4" t="s">
        <v>10</v>
      </c>
      <c r="D824" s="2"/>
      <c r="E824" s="2"/>
      <c r="F824" s="2"/>
      <c r="G824" s="2"/>
    </row>
    <row r="825" spans="1:7" ht="14.45" customHeight="1" x14ac:dyDescent="0.25">
      <c r="A825" s="5" t="s">
        <v>1676</v>
      </c>
      <c r="B825" s="7">
        <v>10531897398.23</v>
      </c>
      <c r="C825" s="7">
        <v>0.96</v>
      </c>
      <c r="D825" s="2"/>
      <c r="E825" s="2"/>
      <c r="F825" s="2"/>
      <c r="G825" s="2"/>
    </row>
    <row r="826" spans="1:7" ht="23.45" customHeight="1" x14ac:dyDescent="0.25">
      <c r="A826" s="5" t="s">
        <v>1677</v>
      </c>
      <c r="B826" s="7">
        <v>23419473275.060001</v>
      </c>
      <c r="C826" s="7">
        <v>2.14</v>
      </c>
      <c r="D826" s="2"/>
      <c r="E826" s="2"/>
      <c r="F826" s="2"/>
      <c r="G826" s="2"/>
    </row>
    <row r="827" spans="1:7" ht="14.45" customHeight="1" x14ac:dyDescent="0.25">
      <c r="A827" s="5" t="s">
        <v>1678</v>
      </c>
      <c r="B827" s="7">
        <v>3982417757.7399998</v>
      </c>
      <c r="C827" s="7">
        <v>0.36</v>
      </c>
      <c r="D827" s="2"/>
      <c r="E827" s="2"/>
      <c r="F827" s="2"/>
      <c r="G827" s="2"/>
    </row>
    <row r="828" spans="1:7" ht="14.45" customHeight="1" x14ac:dyDescent="0.25">
      <c r="A828" s="5" t="s">
        <v>1679</v>
      </c>
      <c r="B828" s="7">
        <v>47097.77</v>
      </c>
      <c r="C828" s="7">
        <v>0</v>
      </c>
      <c r="D828" s="2"/>
      <c r="E828" s="2"/>
      <c r="F828" s="2"/>
      <c r="G828" s="2"/>
    </row>
    <row r="829" spans="1:7" ht="14.45" customHeight="1" x14ac:dyDescent="0.25">
      <c r="A829" s="10" t="s">
        <v>153</v>
      </c>
      <c r="B829" s="7">
        <v>37933835528.800003</v>
      </c>
      <c r="C829" s="7">
        <v>3.46</v>
      </c>
      <c r="D829" s="2"/>
      <c r="E829" s="2"/>
      <c r="F829" s="2"/>
      <c r="G829" s="2"/>
    </row>
    <row r="830" spans="1:7" ht="18.399999999999999" customHeight="1" x14ac:dyDescent="0.25">
      <c r="A830" s="17" t="s">
        <v>0</v>
      </c>
      <c r="B830" s="17"/>
      <c r="C830" s="17"/>
      <c r="D830" s="17"/>
      <c r="E830" s="17"/>
      <c r="F830" s="17"/>
      <c r="G830" s="17"/>
    </row>
    <row r="831" spans="1:7" ht="14.45" customHeight="1" x14ac:dyDescent="0.25">
      <c r="A831" s="16" t="s">
        <v>0</v>
      </c>
      <c r="B831" s="16"/>
      <c r="C831" s="2"/>
      <c r="D831" s="2"/>
      <c r="E831" s="2"/>
      <c r="F831" s="2"/>
      <c r="G831" s="2"/>
    </row>
    <row r="832" spans="1:7" ht="23.65" customHeight="1" x14ac:dyDescent="0.25">
      <c r="A832" s="5" t="s">
        <v>1681</v>
      </c>
      <c r="B832" s="7">
        <v>13.07</v>
      </c>
      <c r="C832" s="2"/>
      <c r="D832" s="2"/>
      <c r="E832" s="2"/>
      <c r="F832" s="2"/>
      <c r="G832" s="2"/>
    </row>
    <row r="833" spans="1:7" ht="14.45" customHeight="1" x14ac:dyDescent="0.25">
      <c r="A833" s="5" t="s">
        <v>1682</v>
      </c>
      <c r="B833" s="7">
        <v>6.95</v>
      </c>
      <c r="C833" s="2"/>
      <c r="D833" s="2"/>
      <c r="E833" s="2"/>
      <c r="F833" s="2"/>
      <c r="G833" s="2"/>
    </row>
    <row r="834" spans="1:7" ht="32.65" customHeight="1" x14ac:dyDescent="0.25">
      <c r="A834" s="5" t="s">
        <v>1683</v>
      </c>
      <c r="B834" s="7">
        <v>7.39</v>
      </c>
      <c r="C834" s="2"/>
      <c r="D834" s="2"/>
      <c r="E834" s="2"/>
      <c r="F834" s="2"/>
      <c r="G834" s="2"/>
    </row>
    <row r="835" spans="1:7" ht="1.35" customHeight="1" x14ac:dyDescent="0.25">
      <c r="A835" s="2"/>
      <c r="B835" s="2"/>
      <c r="C835" s="2"/>
      <c r="D835" s="2"/>
      <c r="E835" s="2"/>
      <c r="F835" s="2"/>
      <c r="G835" s="2"/>
    </row>
    <row r="836" spans="1:7" ht="18.399999999999999" customHeight="1" x14ac:dyDescent="0.25">
      <c r="A836" s="17" t="s">
        <v>0</v>
      </c>
      <c r="B836" s="17"/>
      <c r="C836" s="17"/>
      <c r="D836" s="17"/>
      <c r="E836" s="17"/>
      <c r="F836" s="17"/>
      <c r="G836" s="17"/>
    </row>
    <row r="837" spans="1:7" ht="14.45" customHeight="1" x14ac:dyDescent="0.25">
      <c r="A837" s="16" t="s">
        <v>1684</v>
      </c>
      <c r="B837" s="16"/>
      <c r="C837" s="16"/>
      <c r="D837" s="2"/>
      <c r="E837" s="2"/>
      <c r="F837" s="2"/>
      <c r="G837" s="2"/>
    </row>
    <row r="838" spans="1:7" ht="14.45" customHeight="1" x14ac:dyDescent="0.25">
      <c r="A838" s="4" t="s">
        <v>1685</v>
      </c>
      <c r="B838" s="4" t="s">
        <v>9</v>
      </c>
      <c r="C838" s="4" t="s">
        <v>10</v>
      </c>
      <c r="D838" s="2"/>
      <c r="E838" s="2"/>
      <c r="F838" s="2"/>
      <c r="G838" s="2"/>
    </row>
    <row r="839" spans="1:7" ht="14.45" customHeight="1" x14ac:dyDescent="0.25">
      <c r="A839" s="5" t="s">
        <v>1686</v>
      </c>
      <c r="B839" s="7">
        <v>469886901074.17999</v>
      </c>
      <c r="C839" s="7">
        <v>43.02</v>
      </c>
      <c r="D839" s="2"/>
      <c r="E839" s="2"/>
      <c r="F839" s="2"/>
      <c r="G839" s="2"/>
    </row>
    <row r="840" spans="1:7" ht="23.45" customHeight="1" x14ac:dyDescent="0.25">
      <c r="A840" s="5" t="s">
        <v>1687</v>
      </c>
      <c r="B840" s="7">
        <v>10808226850</v>
      </c>
      <c r="C840" s="7">
        <v>0.99</v>
      </c>
      <c r="D840" s="2"/>
      <c r="E840" s="2"/>
      <c r="F840" s="2"/>
      <c r="G840" s="2"/>
    </row>
    <row r="841" spans="1:7" ht="14.45" customHeight="1" x14ac:dyDescent="0.25">
      <c r="A841" s="5" t="s">
        <v>1688</v>
      </c>
      <c r="B841" s="7">
        <v>2580613673.54</v>
      </c>
      <c r="C841" s="7">
        <v>0.24</v>
      </c>
      <c r="D841" s="2"/>
      <c r="E841" s="2"/>
      <c r="F841" s="2"/>
      <c r="G841" s="2"/>
    </row>
    <row r="842" spans="1:7" ht="23.45" customHeight="1" x14ac:dyDescent="0.25">
      <c r="A842" s="5" t="s">
        <v>1689</v>
      </c>
      <c r="B842" s="7">
        <v>152267608265.22</v>
      </c>
      <c r="C842" s="7">
        <v>13.94</v>
      </c>
      <c r="D842" s="2"/>
      <c r="E842" s="2"/>
      <c r="F842" s="2"/>
      <c r="G842" s="2"/>
    </row>
    <row r="843" spans="1:7" ht="14.45" customHeight="1" x14ac:dyDescent="0.25">
      <c r="A843" s="5" t="s">
        <v>1690</v>
      </c>
      <c r="B843" s="7">
        <v>237212267666.97</v>
      </c>
      <c r="C843" s="7">
        <v>21.72</v>
      </c>
      <c r="D843" s="2"/>
      <c r="E843" s="2"/>
      <c r="F843" s="2"/>
      <c r="G843" s="2"/>
    </row>
    <row r="844" spans="1:7" ht="14.45" customHeight="1" x14ac:dyDescent="0.25">
      <c r="A844" s="5" t="s">
        <v>1691</v>
      </c>
      <c r="B844" s="7">
        <v>17459199620</v>
      </c>
      <c r="C844" s="7">
        <v>1.6</v>
      </c>
      <c r="D844" s="2"/>
      <c r="E844" s="2"/>
      <c r="F844" s="2"/>
      <c r="G844" s="2"/>
    </row>
    <row r="845" spans="1:7" ht="14.45" customHeight="1" x14ac:dyDescent="0.25">
      <c r="A845" s="5" t="s">
        <v>1692</v>
      </c>
      <c r="B845" s="7">
        <v>1274763140</v>
      </c>
      <c r="C845" s="7">
        <v>0.12</v>
      </c>
      <c r="D845" s="2"/>
      <c r="E845" s="2"/>
      <c r="F845" s="2"/>
      <c r="G845" s="2"/>
    </row>
    <row r="846" spans="1:7" ht="14.45" customHeight="1" x14ac:dyDescent="0.25">
      <c r="A846" s="5" t="s">
        <v>1693</v>
      </c>
      <c r="B846" s="7">
        <v>871381800</v>
      </c>
      <c r="C846" s="7">
        <v>0.08</v>
      </c>
      <c r="D846" s="2"/>
      <c r="E846" s="2"/>
      <c r="F846" s="2"/>
      <c r="G846" s="2"/>
    </row>
    <row r="847" spans="1:7" ht="14.45" customHeight="1" x14ac:dyDescent="0.25">
      <c r="A847" s="8" t="s">
        <v>153</v>
      </c>
      <c r="B847" s="7">
        <v>892360962089.91003</v>
      </c>
      <c r="C847" s="7">
        <v>81.709999999999994</v>
      </c>
      <c r="D847" s="2"/>
      <c r="E847" s="2"/>
      <c r="F847" s="2"/>
      <c r="G847" s="2"/>
    </row>
    <row r="848" spans="1:7" ht="18.399999999999999" customHeight="1" x14ac:dyDescent="0.25">
      <c r="A848" s="17" t="s">
        <v>0</v>
      </c>
      <c r="B848" s="17"/>
      <c r="C848" s="17"/>
      <c r="D848" s="17"/>
      <c r="E848" s="17"/>
      <c r="F848" s="17"/>
      <c r="G848" s="17"/>
    </row>
    <row r="849" spans="1:7" ht="14.45" customHeight="1" x14ac:dyDescent="0.25">
      <c r="A849" s="16" t="s">
        <v>0</v>
      </c>
      <c r="B849" s="16"/>
      <c r="C849" s="16"/>
      <c r="D849" s="2"/>
      <c r="E849" s="2"/>
      <c r="F849" s="2"/>
      <c r="G849" s="2"/>
    </row>
    <row r="850" spans="1:7" ht="14.65" customHeight="1" x14ac:dyDescent="0.25">
      <c r="A850" s="5" t="s">
        <v>1676</v>
      </c>
      <c r="B850" s="7">
        <v>10531897398.23</v>
      </c>
      <c r="C850" s="7">
        <v>0.96</v>
      </c>
      <c r="D850" s="2"/>
      <c r="E850" s="2"/>
      <c r="F850" s="2"/>
      <c r="G850" s="2"/>
    </row>
    <row r="851" spans="1:7" ht="23.45" customHeight="1" x14ac:dyDescent="0.25">
      <c r="A851" s="5" t="s">
        <v>1677</v>
      </c>
      <c r="B851" s="7">
        <v>23419473275.060001</v>
      </c>
      <c r="C851" s="7">
        <v>2.14</v>
      </c>
      <c r="D851" s="2"/>
      <c r="E851" s="2"/>
      <c r="F851" s="2"/>
      <c r="G851" s="2"/>
    </row>
    <row r="852" spans="1:7" ht="14.45" customHeight="1" x14ac:dyDescent="0.25">
      <c r="A852" s="5" t="s">
        <v>1678</v>
      </c>
      <c r="B852" s="7">
        <v>3982417757.7399998</v>
      </c>
      <c r="C852" s="7">
        <v>0.36</v>
      </c>
      <c r="D852" s="2"/>
      <c r="E852" s="2"/>
      <c r="F852" s="2"/>
      <c r="G852" s="2"/>
    </row>
    <row r="853" spans="1:7" ht="14.45" customHeight="1" x14ac:dyDescent="0.25">
      <c r="A853" s="5" t="s">
        <v>1679</v>
      </c>
      <c r="B853" s="7">
        <v>47097.77</v>
      </c>
      <c r="C853" s="7">
        <v>0</v>
      </c>
      <c r="D853" s="2"/>
      <c r="E853" s="2"/>
      <c r="F853" s="2"/>
      <c r="G853" s="2"/>
    </row>
    <row r="854" spans="1:7" ht="14.45" customHeight="1" x14ac:dyDescent="0.25">
      <c r="A854" s="5" t="s">
        <v>1694</v>
      </c>
      <c r="B854" s="7">
        <v>158450711557.23999</v>
      </c>
      <c r="C854" s="7">
        <v>14.51</v>
      </c>
      <c r="D854" s="2"/>
      <c r="E854" s="2"/>
      <c r="F854" s="2"/>
      <c r="G854" s="2"/>
    </row>
    <row r="855" spans="1:7" ht="14.45" customHeight="1" x14ac:dyDescent="0.25">
      <c r="A855" s="10" t="s">
        <v>1680</v>
      </c>
      <c r="B855" s="7">
        <f>SUM(B850:B854)+E376+E821+E69</f>
        <v>1092303222867.95</v>
      </c>
      <c r="C855" s="7">
        <v>100</v>
      </c>
      <c r="D855" s="2"/>
      <c r="E855" s="2"/>
      <c r="F855" s="31"/>
      <c r="G855" s="2"/>
    </row>
    <row r="856" spans="1:7" ht="18.399999999999999" customHeight="1" x14ac:dyDescent="0.25">
      <c r="A856" s="17" t="s">
        <v>0</v>
      </c>
      <c r="B856" s="17"/>
      <c r="C856" s="17"/>
      <c r="D856" s="17"/>
      <c r="E856" s="17"/>
      <c r="F856" s="17"/>
      <c r="G856" s="17"/>
    </row>
    <row r="857" spans="1:7" ht="14.45" customHeight="1" x14ac:dyDescent="0.25">
      <c r="A857" s="16" t="s">
        <v>1695</v>
      </c>
      <c r="B857" s="16"/>
      <c r="C857" s="2"/>
      <c r="D857" s="2"/>
      <c r="E857" s="2"/>
      <c r="F857" s="2"/>
      <c r="G857" s="2"/>
    </row>
    <row r="858" spans="1:7" ht="14.65" customHeight="1" x14ac:dyDescent="0.25">
      <c r="A858" s="5" t="s">
        <v>1696</v>
      </c>
      <c r="B858" s="7">
        <v>144486934579.97</v>
      </c>
      <c r="C858" s="2"/>
      <c r="D858" s="2"/>
      <c r="E858" s="2"/>
      <c r="F858" s="2"/>
      <c r="G858" s="2"/>
    </row>
    <row r="859" spans="1:7" ht="14.45" customHeight="1" x14ac:dyDescent="0.25">
      <c r="A859" s="5" t="s">
        <v>10</v>
      </c>
      <c r="B859" s="7">
        <v>13.2277</v>
      </c>
      <c r="C859" s="2"/>
      <c r="D859" s="2"/>
      <c r="E859" s="2"/>
      <c r="F859" s="2"/>
      <c r="G859" s="2"/>
    </row>
    <row r="860" spans="1:7" ht="14.45" customHeight="1" x14ac:dyDescent="0.25">
      <c r="A860" s="16" t="s">
        <v>0</v>
      </c>
      <c r="B860" s="16"/>
      <c r="C860" s="2"/>
      <c r="D860" s="2"/>
      <c r="E860" s="2"/>
      <c r="F860" s="2"/>
      <c r="G860" s="2"/>
    </row>
    <row r="861" spans="1:7" ht="23.65" customHeight="1" x14ac:dyDescent="0.25">
      <c r="A861" s="5" t="s">
        <v>1697</v>
      </c>
      <c r="B861" s="13">
        <v>44.529699999999998</v>
      </c>
      <c r="C861" s="2"/>
      <c r="D861" s="2"/>
      <c r="E861" s="2"/>
      <c r="F861" s="2"/>
      <c r="G861" s="2"/>
    </row>
    <row r="862" spans="1:7" ht="23.45" customHeight="1" x14ac:dyDescent="0.25">
      <c r="A862" s="5" t="s">
        <v>1698</v>
      </c>
      <c r="B862" s="13">
        <v>45.146299999999997</v>
      </c>
      <c r="C862" s="2"/>
      <c r="D862" s="2"/>
      <c r="E862" s="2"/>
      <c r="F862" s="2"/>
      <c r="G862" s="2"/>
    </row>
    <row r="863" spans="1:7" ht="14.1" customHeight="1" x14ac:dyDescent="0.25">
      <c r="A863" s="14" t="s">
        <v>0</v>
      </c>
      <c r="B863" s="15" t="s">
        <v>0</v>
      </c>
      <c r="C863" s="2"/>
      <c r="D863" s="2"/>
      <c r="E863" s="2"/>
      <c r="F863" s="2"/>
      <c r="G863" s="2"/>
    </row>
    <row r="864" spans="1:7" ht="23.65" customHeight="1" x14ac:dyDescent="0.25">
      <c r="A864" s="5" t="s">
        <v>1699</v>
      </c>
      <c r="B864" s="9" t="s">
        <v>1700</v>
      </c>
      <c r="C864" s="2"/>
      <c r="D864" s="2"/>
      <c r="E864" s="2"/>
      <c r="F864" s="2"/>
      <c r="G864" s="2"/>
    </row>
    <row r="866" spans="1:6" ht="15" customHeight="1" x14ac:dyDescent="0.25">
      <c r="C866" s="20" t="s">
        <v>2918</v>
      </c>
    </row>
    <row r="868" spans="1:6" ht="15" customHeight="1" x14ac:dyDescent="0.25">
      <c r="A868" s="21" t="s">
        <v>5</v>
      </c>
      <c r="B868" s="22" t="s">
        <v>6</v>
      </c>
      <c r="C868" s="22" t="s">
        <v>2919</v>
      </c>
      <c r="D868" s="22" t="s">
        <v>2920</v>
      </c>
      <c r="E868" s="22" t="s">
        <v>2921</v>
      </c>
      <c r="F868" s="22" t="s">
        <v>2920</v>
      </c>
    </row>
    <row r="869" spans="1:6" ht="15" customHeight="1" x14ac:dyDescent="0.25">
      <c r="A869" s="23" t="s">
        <v>2922</v>
      </c>
      <c r="B869" s="24" t="s">
        <v>2923</v>
      </c>
      <c r="C869" s="25">
        <v>99736198.540000007</v>
      </c>
      <c r="D869" s="25">
        <f>+C869/$B$855*100</f>
        <v>9.130816100508499E-3</v>
      </c>
      <c r="E869" s="25">
        <v>99736198.540000007</v>
      </c>
      <c r="F869" s="25">
        <f>+E869/$B$855*100</f>
        <v>9.130816100508499E-3</v>
      </c>
    </row>
    <row r="870" spans="1:6" ht="15" customHeight="1" x14ac:dyDescent="0.25">
      <c r="A870" s="23" t="s">
        <v>2924</v>
      </c>
      <c r="B870" s="24" t="s">
        <v>2925</v>
      </c>
      <c r="C870" s="25">
        <v>55710531.997716896</v>
      </c>
      <c r="D870" s="25">
        <f t="shared" ref="D870:D877" si="0">+C870/$B$855*100</f>
        <v>5.1002808406482034E-3</v>
      </c>
      <c r="E870" s="25">
        <v>55710531.997716896</v>
      </c>
      <c r="F870" s="25">
        <f t="shared" ref="F870:F877" si="1">+E870/$B$855*100</f>
        <v>5.1002808406482034E-3</v>
      </c>
    </row>
    <row r="871" spans="1:6" ht="15" customHeight="1" x14ac:dyDescent="0.25">
      <c r="A871" s="23" t="s">
        <v>2926</v>
      </c>
      <c r="B871" s="24" t="s">
        <v>2927</v>
      </c>
      <c r="C871" s="25">
        <v>27855265.998858448</v>
      </c>
      <c r="D871" s="25">
        <f t="shared" si="0"/>
        <v>2.5501404203241017E-3</v>
      </c>
      <c r="E871" s="25">
        <v>27855265.998858448</v>
      </c>
      <c r="F871" s="25">
        <f t="shared" si="1"/>
        <v>2.5501404203241017E-3</v>
      </c>
    </row>
    <row r="872" spans="1:6" ht="15" customHeight="1" x14ac:dyDescent="0.25">
      <c r="A872" s="23" t="s">
        <v>2928</v>
      </c>
      <c r="B872" s="24" t="s">
        <v>2929</v>
      </c>
      <c r="C872" s="25">
        <v>15756926.902127659</v>
      </c>
      <c r="D872" s="25">
        <f t="shared" si="0"/>
        <v>1.4425414639678798E-3</v>
      </c>
      <c r="E872" s="25">
        <v>15756926.902127659</v>
      </c>
      <c r="F872" s="25">
        <f t="shared" si="1"/>
        <v>1.4425414639678798E-3</v>
      </c>
    </row>
    <row r="873" spans="1:6" ht="15" customHeight="1" x14ac:dyDescent="0.25">
      <c r="A873" s="23" t="s">
        <v>2930</v>
      </c>
      <c r="B873" s="24" t="s">
        <v>2931</v>
      </c>
      <c r="C873" s="25">
        <v>15756926.902127659</v>
      </c>
      <c r="D873" s="25">
        <f t="shared" si="0"/>
        <v>1.4425414639678798E-3</v>
      </c>
      <c r="E873" s="25">
        <v>15756926.902127659</v>
      </c>
      <c r="F873" s="25">
        <f t="shared" si="1"/>
        <v>1.4425414639678798E-3</v>
      </c>
    </row>
    <row r="874" spans="1:6" ht="15" customHeight="1" x14ac:dyDescent="0.25">
      <c r="A874" s="23" t="s">
        <v>2932</v>
      </c>
      <c r="B874" s="24" t="s">
        <v>2933</v>
      </c>
      <c r="C874" s="25">
        <v>21384400.79574468</v>
      </c>
      <c r="D874" s="25">
        <f t="shared" si="0"/>
        <v>1.9577348439564083E-3</v>
      </c>
      <c r="E874" s="25">
        <v>21384400.79574468</v>
      </c>
      <c r="F874" s="25">
        <f t="shared" si="1"/>
        <v>1.9577348439564083E-3</v>
      </c>
    </row>
    <row r="875" spans="1:6" ht="15" customHeight="1" x14ac:dyDescent="0.25">
      <c r="A875" s="23" t="s">
        <v>2934</v>
      </c>
      <c r="B875" s="24" t="s">
        <v>2935</v>
      </c>
      <c r="C875" s="25">
        <v>392784657.53424656</v>
      </c>
      <c r="D875" s="25">
        <f t="shared" si="0"/>
        <v>3.5959305924498849E-2</v>
      </c>
      <c r="E875" s="25">
        <v>392784657.53424656</v>
      </c>
      <c r="F875" s="25">
        <f t="shared" si="1"/>
        <v>3.5959305924498849E-2</v>
      </c>
    </row>
    <row r="876" spans="1:6" ht="15" customHeight="1" x14ac:dyDescent="0.25">
      <c r="A876" s="23" t="s">
        <v>2936</v>
      </c>
      <c r="B876" s="24" t="s">
        <v>2937</v>
      </c>
      <c r="C876" s="25">
        <v>123767753.42</v>
      </c>
      <c r="D876" s="25">
        <f t="shared" si="0"/>
        <v>1.1330897028302778E-2</v>
      </c>
      <c r="E876" s="25">
        <v>123767753.42</v>
      </c>
      <c r="F876" s="25">
        <f t="shared" si="1"/>
        <v>1.1330897028302778E-2</v>
      </c>
    </row>
    <row r="877" spans="1:6" ht="15" customHeight="1" x14ac:dyDescent="0.25">
      <c r="A877" s="23" t="s">
        <v>2934</v>
      </c>
      <c r="B877" s="24" t="s">
        <v>2935</v>
      </c>
      <c r="C877" s="25">
        <v>523712.87671232881</v>
      </c>
      <c r="D877" s="25">
        <f t="shared" si="0"/>
        <v>4.7945741232665141E-5</v>
      </c>
      <c r="E877" s="25">
        <v>523712.87671232881</v>
      </c>
      <c r="F877" s="25">
        <f t="shared" si="1"/>
        <v>4.7945741232665141E-5</v>
      </c>
    </row>
    <row r="878" spans="1:6" ht="15" customHeight="1" x14ac:dyDescent="0.25">
      <c r="B878" s="26" t="s">
        <v>153</v>
      </c>
      <c r="C878" s="27">
        <f>SUM(C869:C877)</f>
        <v>753276374.96753418</v>
      </c>
      <c r="D878" s="27">
        <f>SUM(D869:D877)</f>
        <v>6.8962203827407267E-2</v>
      </c>
      <c r="E878" s="27">
        <f>SUM(E869:E877)</f>
        <v>753276374.96753418</v>
      </c>
      <c r="F878" s="27">
        <f>SUM(F869:F877)</f>
        <v>6.8962203827407267E-2</v>
      </c>
    </row>
  </sheetData>
  <mergeCells count="25">
    <mergeCell ref="A4:G4"/>
    <mergeCell ref="A3:G3"/>
    <mergeCell ref="A2:G2"/>
    <mergeCell ref="A1:B1"/>
    <mergeCell ref="C1:D1"/>
    <mergeCell ref="E1:G1"/>
    <mergeCell ref="A70:G70"/>
    <mergeCell ref="A64:F64"/>
    <mergeCell ref="A63:G63"/>
    <mergeCell ref="A6:F6"/>
    <mergeCell ref="A5:G5"/>
    <mergeCell ref="A823:C823"/>
    <mergeCell ref="A822:G822"/>
    <mergeCell ref="A378:F378"/>
    <mergeCell ref="A377:G377"/>
    <mergeCell ref="A71:F71"/>
    <mergeCell ref="A848:G848"/>
    <mergeCell ref="A837:C837"/>
    <mergeCell ref="A836:G836"/>
    <mergeCell ref="A831:B831"/>
    <mergeCell ref="A830:G830"/>
    <mergeCell ref="A860:B860"/>
    <mergeCell ref="A857:B857"/>
    <mergeCell ref="A856:G856"/>
    <mergeCell ref="A849:C849"/>
  </mergeCells>
  <pageMargins left="0.25" right="0.25" top="0.25" bottom="0.2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64"/>
  <sheetViews>
    <sheetView showGridLines="0" topLeftCell="A720" workbookViewId="0">
      <selection activeCell="A724" sqref="A724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2758</v>
      </c>
      <c r="B4" s="18"/>
      <c r="C4" s="18"/>
      <c r="D4" s="18"/>
      <c r="E4" s="18"/>
      <c r="F4" s="18"/>
      <c r="G4" s="18"/>
    </row>
    <row r="5" spans="1:7" ht="14.6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6" t="s">
        <v>4</v>
      </c>
      <c r="B6" s="16"/>
      <c r="C6" s="16"/>
      <c r="D6" s="16"/>
      <c r="E6" s="16"/>
      <c r="F6" s="16"/>
      <c r="G6" s="2"/>
    </row>
    <row r="7" spans="1:7" ht="23.4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14.45" customHeight="1" x14ac:dyDescent="0.25">
      <c r="A8" s="5" t="s">
        <v>11</v>
      </c>
      <c r="B8" s="5" t="s">
        <v>12</v>
      </c>
      <c r="C8" s="5" t="s">
        <v>13</v>
      </c>
      <c r="D8" s="6">
        <v>1983668</v>
      </c>
      <c r="E8" s="7">
        <v>1375772941.4000001</v>
      </c>
      <c r="F8" s="7">
        <v>0.17630000000000001</v>
      </c>
      <c r="G8" s="2"/>
    </row>
    <row r="9" spans="1:7" ht="14.45" customHeight="1" x14ac:dyDescent="0.25">
      <c r="A9" s="5" t="s">
        <v>17</v>
      </c>
      <c r="B9" s="5" t="s">
        <v>18</v>
      </c>
      <c r="C9" s="5" t="s">
        <v>19</v>
      </c>
      <c r="D9" s="6">
        <v>2300674</v>
      </c>
      <c r="E9" s="7">
        <v>556510033.86000001</v>
      </c>
      <c r="F9" s="7">
        <v>7.1300000000000002E-2</v>
      </c>
      <c r="G9" s="2"/>
    </row>
    <row r="10" spans="1:7" ht="23.45" customHeight="1" x14ac:dyDescent="0.25">
      <c r="A10" s="5" t="s">
        <v>1702</v>
      </c>
      <c r="B10" s="5" t="s">
        <v>1703</v>
      </c>
      <c r="C10" s="5" t="s">
        <v>19</v>
      </c>
      <c r="D10" s="6">
        <v>57680</v>
      </c>
      <c r="E10" s="7">
        <v>269535756</v>
      </c>
      <c r="F10" s="7">
        <v>3.4500000000000003E-2</v>
      </c>
      <c r="G10" s="2"/>
    </row>
    <row r="11" spans="1:7" ht="14.45" customHeight="1" x14ac:dyDescent="0.25">
      <c r="A11" s="5" t="s">
        <v>20</v>
      </c>
      <c r="B11" s="5" t="s">
        <v>21</v>
      </c>
      <c r="C11" s="5" t="s">
        <v>19</v>
      </c>
      <c r="D11" s="6">
        <v>1468107</v>
      </c>
      <c r="E11" s="7">
        <v>1453058903.25</v>
      </c>
      <c r="F11" s="7">
        <v>0.1862</v>
      </c>
      <c r="G11" s="2"/>
    </row>
    <row r="12" spans="1:7" ht="23.45" customHeight="1" x14ac:dyDescent="0.25">
      <c r="A12" s="5" t="s">
        <v>25</v>
      </c>
      <c r="B12" s="5" t="s">
        <v>26</v>
      </c>
      <c r="C12" s="5" t="s">
        <v>24</v>
      </c>
      <c r="D12" s="6">
        <v>48874</v>
      </c>
      <c r="E12" s="7">
        <v>115579678.90000001</v>
      </c>
      <c r="F12" s="7">
        <v>1.4800000000000001E-2</v>
      </c>
      <c r="G12" s="2"/>
    </row>
    <row r="13" spans="1:7" ht="23.45" customHeight="1" x14ac:dyDescent="0.25">
      <c r="A13" s="5" t="s">
        <v>1704</v>
      </c>
      <c r="B13" s="5" t="s">
        <v>1705</v>
      </c>
      <c r="C13" s="5" t="s">
        <v>1706</v>
      </c>
      <c r="D13" s="6">
        <v>128568</v>
      </c>
      <c r="E13" s="7">
        <v>1547168026.8</v>
      </c>
      <c r="F13" s="7">
        <v>0.19819999999999999</v>
      </c>
      <c r="G13" s="2"/>
    </row>
    <row r="14" spans="1:7" ht="23.45" customHeight="1" x14ac:dyDescent="0.25">
      <c r="A14" s="5" t="s">
        <v>27</v>
      </c>
      <c r="B14" s="5" t="s">
        <v>28</v>
      </c>
      <c r="C14" s="5" t="s">
        <v>29</v>
      </c>
      <c r="D14" s="6">
        <v>147795</v>
      </c>
      <c r="E14" s="7">
        <v>1404296361.75</v>
      </c>
      <c r="F14" s="7">
        <v>0.1799</v>
      </c>
      <c r="G14" s="2"/>
    </row>
    <row r="15" spans="1:7" ht="23.45" customHeight="1" x14ac:dyDescent="0.25">
      <c r="A15" s="5" t="s">
        <v>30</v>
      </c>
      <c r="B15" s="5" t="s">
        <v>31</v>
      </c>
      <c r="C15" s="5" t="s">
        <v>32</v>
      </c>
      <c r="D15" s="6">
        <v>1302832</v>
      </c>
      <c r="E15" s="7">
        <v>3734763352.8000002</v>
      </c>
      <c r="F15" s="7">
        <v>0.47849999999999998</v>
      </c>
      <c r="G15" s="2"/>
    </row>
    <row r="16" spans="1:7" ht="14.45" customHeight="1" x14ac:dyDescent="0.25">
      <c r="A16" s="5" t="s">
        <v>33</v>
      </c>
      <c r="B16" s="5" t="s">
        <v>34</v>
      </c>
      <c r="C16" s="5" t="s">
        <v>35</v>
      </c>
      <c r="D16" s="6">
        <v>2917551</v>
      </c>
      <c r="E16" s="7">
        <v>3691431402.75</v>
      </c>
      <c r="F16" s="7">
        <v>0.47289999999999999</v>
      </c>
      <c r="G16" s="2"/>
    </row>
    <row r="17" spans="1:7" ht="14.45" customHeight="1" x14ac:dyDescent="0.25">
      <c r="A17" s="5" t="s">
        <v>36</v>
      </c>
      <c r="B17" s="5" t="s">
        <v>37</v>
      </c>
      <c r="C17" s="5" t="s">
        <v>35</v>
      </c>
      <c r="D17" s="6">
        <v>4801446</v>
      </c>
      <c r="E17" s="7">
        <v>8084674774.8000002</v>
      </c>
      <c r="F17" s="7">
        <v>1.0358000000000001</v>
      </c>
      <c r="G17" s="2"/>
    </row>
    <row r="18" spans="1:7" ht="14.45" customHeight="1" x14ac:dyDescent="0.25">
      <c r="A18" s="5" t="s">
        <v>38</v>
      </c>
      <c r="B18" s="5" t="s">
        <v>39</v>
      </c>
      <c r="C18" s="5" t="s">
        <v>35</v>
      </c>
      <c r="D18" s="6">
        <v>7230601</v>
      </c>
      <c r="E18" s="7">
        <v>8673828959.6000004</v>
      </c>
      <c r="F18" s="7">
        <v>1.1112</v>
      </c>
      <c r="G18" s="2"/>
    </row>
    <row r="19" spans="1:7" ht="14.45" customHeight="1" x14ac:dyDescent="0.25">
      <c r="A19" s="5" t="s">
        <v>1707</v>
      </c>
      <c r="B19" s="5" t="s">
        <v>1708</v>
      </c>
      <c r="C19" s="5" t="s">
        <v>35</v>
      </c>
      <c r="D19" s="6">
        <v>914527</v>
      </c>
      <c r="E19" s="7">
        <v>1339324791.5</v>
      </c>
      <c r="F19" s="7">
        <v>0.1716</v>
      </c>
      <c r="G19" s="2"/>
    </row>
    <row r="20" spans="1:7" ht="14.45" customHeight="1" x14ac:dyDescent="0.25">
      <c r="A20" s="5" t="s">
        <v>1709</v>
      </c>
      <c r="B20" s="5" t="s">
        <v>1710</v>
      </c>
      <c r="C20" s="5" t="s">
        <v>35</v>
      </c>
      <c r="D20" s="6">
        <v>1355513</v>
      </c>
      <c r="E20" s="7">
        <v>2443312182.5</v>
      </c>
      <c r="F20" s="7">
        <v>0.313</v>
      </c>
      <c r="G20" s="2"/>
    </row>
    <row r="21" spans="1:7" ht="14.45" customHeight="1" x14ac:dyDescent="0.25">
      <c r="A21" s="5" t="s">
        <v>40</v>
      </c>
      <c r="B21" s="5" t="s">
        <v>41</v>
      </c>
      <c r="C21" s="5" t="s">
        <v>42</v>
      </c>
      <c r="D21" s="6">
        <v>3106130</v>
      </c>
      <c r="E21" s="7">
        <v>855428202</v>
      </c>
      <c r="F21" s="7">
        <v>0.1096</v>
      </c>
      <c r="G21" s="2"/>
    </row>
    <row r="22" spans="1:7" ht="14.45" customHeight="1" x14ac:dyDescent="0.25">
      <c r="A22" s="5" t="s">
        <v>1711</v>
      </c>
      <c r="B22" s="5" t="s">
        <v>1712</v>
      </c>
      <c r="C22" s="5" t="s">
        <v>42</v>
      </c>
      <c r="D22" s="6">
        <v>3263000</v>
      </c>
      <c r="E22" s="7">
        <v>393224130</v>
      </c>
      <c r="F22" s="7">
        <v>5.04E-2</v>
      </c>
      <c r="G22" s="2"/>
    </row>
    <row r="23" spans="1:7" ht="23.45" customHeight="1" x14ac:dyDescent="0.25">
      <c r="A23" s="5" t="s">
        <v>43</v>
      </c>
      <c r="B23" s="5" t="s">
        <v>44</v>
      </c>
      <c r="C23" s="5" t="s">
        <v>42</v>
      </c>
      <c r="D23" s="6">
        <v>5603990</v>
      </c>
      <c r="E23" s="7">
        <v>4757507310.5</v>
      </c>
      <c r="F23" s="7">
        <v>0.60950000000000004</v>
      </c>
      <c r="G23" s="2"/>
    </row>
    <row r="24" spans="1:7" ht="23.45" customHeight="1" x14ac:dyDescent="0.25">
      <c r="A24" s="5" t="s">
        <v>45</v>
      </c>
      <c r="B24" s="5" t="s">
        <v>46</v>
      </c>
      <c r="C24" s="5" t="s">
        <v>47</v>
      </c>
      <c r="D24" s="6">
        <v>1381538</v>
      </c>
      <c r="E24" s="7">
        <v>925975844.5</v>
      </c>
      <c r="F24" s="7">
        <v>0.1186</v>
      </c>
      <c r="G24" s="2"/>
    </row>
    <row r="25" spans="1:7" ht="23.45" customHeight="1" x14ac:dyDescent="0.25">
      <c r="A25" s="5" t="s">
        <v>48</v>
      </c>
      <c r="B25" s="5" t="s">
        <v>49</v>
      </c>
      <c r="C25" s="5" t="s">
        <v>47</v>
      </c>
      <c r="D25" s="6">
        <v>194763</v>
      </c>
      <c r="E25" s="7">
        <v>2272475207.6999998</v>
      </c>
      <c r="F25" s="7">
        <v>0.29110000000000003</v>
      </c>
      <c r="G25" s="2"/>
    </row>
    <row r="26" spans="1:7" ht="14.45" customHeight="1" x14ac:dyDescent="0.25">
      <c r="A26" s="5" t="s">
        <v>50</v>
      </c>
      <c r="B26" s="5" t="s">
        <v>51</v>
      </c>
      <c r="C26" s="5" t="s">
        <v>52</v>
      </c>
      <c r="D26" s="6">
        <v>7653357</v>
      </c>
      <c r="E26" s="7">
        <v>3251911389.3000002</v>
      </c>
      <c r="F26" s="7">
        <v>0.41660000000000003</v>
      </c>
      <c r="G26" s="2"/>
    </row>
    <row r="27" spans="1:7" ht="23.45" customHeight="1" x14ac:dyDescent="0.25">
      <c r="A27" s="5" t="s">
        <v>53</v>
      </c>
      <c r="B27" s="5" t="s">
        <v>54</v>
      </c>
      <c r="C27" s="5" t="s">
        <v>55</v>
      </c>
      <c r="D27" s="6">
        <v>940720</v>
      </c>
      <c r="E27" s="7">
        <v>1373074912</v>
      </c>
      <c r="F27" s="7">
        <v>0.1759</v>
      </c>
      <c r="G27" s="2"/>
    </row>
    <row r="28" spans="1:7" ht="23.45" customHeight="1" x14ac:dyDescent="0.25">
      <c r="A28" s="5" t="s">
        <v>56</v>
      </c>
      <c r="B28" s="5" t="s">
        <v>57</v>
      </c>
      <c r="C28" s="5" t="s">
        <v>55</v>
      </c>
      <c r="D28" s="6">
        <v>3262909</v>
      </c>
      <c r="E28" s="7">
        <v>5112162675.75</v>
      </c>
      <c r="F28" s="7">
        <v>0.65490000000000004</v>
      </c>
      <c r="G28" s="2"/>
    </row>
    <row r="29" spans="1:7" ht="23.45" customHeight="1" x14ac:dyDescent="0.25">
      <c r="A29" s="5" t="s">
        <v>1713</v>
      </c>
      <c r="B29" s="5" t="s">
        <v>1714</v>
      </c>
      <c r="C29" s="5" t="s">
        <v>55</v>
      </c>
      <c r="D29" s="6">
        <v>94610</v>
      </c>
      <c r="E29" s="7">
        <v>509479580.5</v>
      </c>
      <c r="F29" s="7">
        <v>6.5299999999999997E-2</v>
      </c>
      <c r="G29" s="2"/>
    </row>
    <row r="30" spans="1:7" ht="23.45" customHeight="1" x14ac:dyDescent="0.25">
      <c r="A30" s="5" t="s">
        <v>58</v>
      </c>
      <c r="B30" s="5" t="s">
        <v>59</v>
      </c>
      <c r="C30" s="5" t="s">
        <v>55</v>
      </c>
      <c r="D30" s="6">
        <v>858353</v>
      </c>
      <c r="E30" s="7">
        <v>3351138864.9499998</v>
      </c>
      <c r="F30" s="7">
        <v>0.42930000000000001</v>
      </c>
      <c r="G30" s="2"/>
    </row>
    <row r="31" spans="1:7" ht="23.45" customHeight="1" x14ac:dyDescent="0.25">
      <c r="A31" s="5" t="s">
        <v>1715</v>
      </c>
      <c r="B31" s="5" t="s">
        <v>1716</v>
      </c>
      <c r="C31" s="5" t="s">
        <v>55</v>
      </c>
      <c r="D31" s="6">
        <v>814425</v>
      </c>
      <c r="E31" s="7">
        <v>1164912798.75</v>
      </c>
      <c r="F31" s="7">
        <v>0.1492</v>
      </c>
      <c r="G31" s="2"/>
    </row>
    <row r="32" spans="1:7" ht="23.45" customHeight="1" x14ac:dyDescent="0.25">
      <c r="A32" s="5" t="s">
        <v>60</v>
      </c>
      <c r="B32" s="5" t="s">
        <v>61</v>
      </c>
      <c r="C32" s="5" t="s">
        <v>62</v>
      </c>
      <c r="D32" s="6">
        <v>562400</v>
      </c>
      <c r="E32" s="7">
        <v>463839400</v>
      </c>
      <c r="F32" s="7">
        <v>5.9400000000000001E-2</v>
      </c>
      <c r="G32" s="2"/>
    </row>
    <row r="33" spans="1:7" ht="14.45" customHeight="1" x14ac:dyDescent="0.25">
      <c r="A33" s="5" t="s">
        <v>1717</v>
      </c>
      <c r="B33" s="5" t="s">
        <v>1718</v>
      </c>
      <c r="C33" s="5" t="s">
        <v>1719</v>
      </c>
      <c r="D33" s="6">
        <v>538829</v>
      </c>
      <c r="E33" s="7">
        <v>687815218.5</v>
      </c>
      <c r="F33" s="7">
        <v>8.8099999999999998E-2</v>
      </c>
      <c r="G33" s="2"/>
    </row>
    <row r="34" spans="1:7" ht="23.45" customHeight="1" x14ac:dyDescent="0.25">
      <c r="A34" s="5" t="s">
        <v>66</v>
      </c>
      <c r="B34" s="5" t="s">
        <v>67</v>
      </c>
      <c r="C34" s="5" t="s">
        <v>65</v>
      </c>
      <c r="D34" s="6">
        <v>127108</v>
      </c>
      <c r="E34" s="7">
        <v>979303586</v>
      </c>
      <c r="F34" s="7">
        <v>0.1255</v>
      </c>
      <c r="G34" s="2"/>
    </row>
    <row r="35" spans="1:7" ht="23.45" customHeight="1" x14ac:dyDescent="0.25">
      <c r="A35" s="5" t="s">
        <v>1720</v>
      </c>
      <c r="B35" s="5" t="s">
        <v>1721</v>
      </c>
      <c r="C35" s="5" t="s">
        <v>1722</v>
      </c>
      <c r="D35" s="6">
        <v>649540</v>
      </c>
      <c r="E35" s="7">
        <v>1183721696</v>
      </c>
      <c r="F35" s="7">
        <v>0.1517</v>
      </c>
      <c r="G35" s="2"/>
    </row>
    <row r="36" spans="1:7" ht="23.45" customHeight="1" x14ac:dyDescent="0.25">
      <c r="A36" s="5" t="s">
        <v>68</v>
      </c>
      <c r="B36" s="5" t="s">
        <v>69</v>
      </c>
      <c r="C36" s="5" t="s">
        <v>70</v>
      </c>
      <c r="D36" s="6">
        <v>5841616</v>
      </c>
      <c r="E36" s="7">
        <v>1786950334.4000001</v>
      </c>
      <c r="F36" s="7">
        <v>0.22889999999999999</v>
      </c>
      <c r="G36" s="2"/>
    </row>
    <row r="37" spans="1:7" ht="23.45" customHeight="1" x14ac:dyDescent="0.25">
      <c r="A37" s="5" t="s">
        <v>71</v>
      </c>
      <c r="B37" s="5" t="s">
        <v>72</v>
      </c>
      <c r="C37" s="5" t="s">
        <v>73</v>
      </c>
      <c r="D37" s="6">
        <v>1424874</v>
      </c>
      <c r="E37" s="7">
        <v>5056094145.3000002</v>
      </c>
      <c r="F37" s="7">
        <v>0.64780000000000004</v>
      </c>
      <c r="G37" s="2"/>
    </row>
    <row r="38" spans="1:7" ht="14.45" customHeight="1" x14ac:dyDescent="0.25">
      <c r="A38" s="5" t="s">
        <v>74</v>
      </c>
      <c r="B38" s="5" t="s">
        <v>75</v>
      </c>
      <c r="C38" s="5" t="s">
        <v>76</v>
      </c>
      <c r="D38" s="6">
        <v>198802</v>
      </c>
      <c r="E38" s="7">
        <v>788617713.70000005</v>
      </c>
      <c r="F38" s="7">
        <v>0.10100000000000001</v>
      </c>
      <c r="G38" s="2"/>
    </row>
    <row r="39" spans="1:7" ht="14.45" customHeight="1" x14ac:dyDescent="0.25">
      <c r="A39" s="5" t="s">
        <v>1723</v>
      </c>
      <c r="B39" s="5" t="s">
        <v>1724</v>
      </c>
      <c r="C39" s="5" t="s">
        <v>81</v>
      </c>
      <c r="D39" s="6">
        <v>319759</v>
      </c>
      <c r="E39" s="7">
        <v>507825255.85000002</v>
      </c>
      <c r="F39" s="7">
        <v>6.5100000000000005E-2</v>
      </c>
      <c r="G39" s="2"/>
    </row>
    <row r="40" spans="1:7" ht="41.85" customHeight="1" x14ac:dyDescent="0.25">
      <c r="A40" s="5" t="s">
        <v>79</v>
      </c>
      <c r="B40" s="5" t="s">
        <v>80</v>
      </c>
      <c r="C40" s="5" t="s">
        <v>81</v>
      </c>
      <c r="D40" s="6">
        <v>444683</v>
      </c>
      <c r="E40" s="7">
        <v>633006250.5</v>
      </c>
      <c r="F40" s="7">
        <v>8.1100000000000005E-2</v>
      </c>
      <c r="G40" s="2"/>
    </row>
    <row r="41" spans="1:7" ht="14.45" customHeight="1" x14ac:dyDescent="0.25">
      <c r="A41" s="5" t="s">
        <v>82</v>
      </c>
      <c r="B41" s="5" t="s">
        <v>83</v>
      </c>
      <c r="C41" s="5" t="s">
        <v>81</v>
      </c>
      <c r="D41" s="6">
        <v>193590</v>
      </c>
      <c r="E41" s="7">
        <v>347658601.5</v>
      </c>
      <c r="F41" s="7">
        <v>4.4499999999999998E-2</v>
      </c>
      <c r="G41" s="2"/>
    </row>
    <row r="42" spans="1:7" ht="14.45" customHeight="1" x14ac:dyDescent="0.25">
      <c r="A42" s="5" t="s">
        <v>1725</v>
      </c>
      <c r="B42" s="5" t="s">
        <v>1726</v>
      </c>
      <c r="C42" s="5" t="s">
        <v>794</v>
      </c>
      <c r="D42" s="6">
        <v>297084</v>
      </c>
      <c r="E42" s="7">
        <v>2113916056.2</v>
      </c>
      <c r="F42" s="7">
        <v>0.27079999999999999</v>
      </c>
      <c r="G42" s="2"/>
    </row>
    <row r="43" spans="1:7" ht="23.45" customHeight="1" x14ac:dyDescent="0.25">
      <c r="A43" s="5" t="s">
        <v>1727</v>
      </c>
      <c r="B43" s="5" t="s">
        <v>1728</v>
      </c>
      <c r="C43" s="5" t="s">
        <v>86</v>
      </c>
      <c r="D43" s="6">
        <v>1307834</v>
      </c>
      <c r="E43" s="7">
        <v>634430273.39999998</v>
      </c>
      <c r="F43" s="7">
        <v>8.1299999999999997E-2</v>
      </c>
      <c r="G43" s="2"/>
    </row>
    <row r="44" spans="1:7" ht="23.45" customHeight="1" x14ac:dyDescent="0.25">
      <c r="A44" s="5" t="s">
        <v>84</v>
      </c>
      <c r="B44" s="5" t="s">
        <v>85</v>
      </c>
      <c r="C44" s="5" t="s">
        <v>86</v>
      </c>
      <c r="D44" s="6">
        <v>1028254</v>
      </c>
      <c r="E44" s="7">
        <v>540244651.60000002</v>
      </c>
      <c r="F44" s="7">
        <v>6.9199999999999998E-2</v>
      </c>
      <c r="G44" s="2"/>
    </row>
    <row r="45" spans="1:7" ht="23.45" customHeight="1" x14ac:dyDescent="0.25">
      <c r="A45" s="5" t="s">
        <v>87</v>
      </c>
      <c r="B45" s="5" t="s">
        <v>88</v>
      </c>
      <c r="C45" s="5" t="s">
        <v>89</v>
      </c>
      <c r="D45" s="6">
        <v>255262</v>
      </c>
      <c r="E45" s="7">
        <v>651339282.29999995</v>
      </c>
      <c r="F45" s="7">
        <v>8.3400000000000002E-2</v>
      </c>
      <c r="G45" s="2"/>
    </row>
    <row r="46" spans="1:7" ht="14.45" customHeight="1" x14ac:dyDescent="0.25">
      <c r="A46" s="5" t="s">
        <v>90</v>
      </c>
      <c r="B46" s="5" t="s">
        <v>91</v>
      </c>
      <c r="C46" s="5" t="s">
        <v>92</v>
      </c>
      <c r="D46" s="6">
        <v>811064</v>
      </c>
      <c r="E46" s="7">
        <v>1354760752.4000001</v>
      </c>
      <c r="F46" s="7">
        <v>0.1736</v>
      </c>
      <c r="G46" s="2"/>
    </row>
    <row r="47" spans="1:7" ht="23.45" customHeight="1" x14ac:dyDescent="0.25">
      <c r="A47" s="5" t="s">
        <v>1729</v>
      </c>
      <c r="B47" s="5" t="s">
        <v>1730</v>
      </c>
      <c r="C47" s="5" t="s">
        <v>1731</v>
      </c>
      <c r="D47" s="6">
        <v>2874091</v>
      </c>
      <c r="E47" s="7">
        <v>631006679.04999995</v>
      </c>
      <c r="F47" s="7">
        <v>8.0799999999999997E-2</v>
      </c>
      <c r="G47" s="2"/>
    </row>
    <row r="48" spans="1:7" ht="23.45" customHeight="1" x14ac:dyDescent="0.25">
      <c r="A48" s="5" t="s">
        <v>93</v>
      </c>
      <c r="B48" s="5" t="s">
        <v>94</v>
      </c>
      <c r="C48" s="5" t="s">
        <v>95</v>
      </c>
      <c r="D48" s="6">
        <v>490000</v>
      </c>
      <c r="E48" s="7">
        <v>306274500</v>
      </c>
      <c r="F48" s="7">
        <v>3.9199999999999999E-2</v>
      </c>
      <c r="G48" s="2"/>
    </row>
    <row r="49" spans="1:7" ht="14.45" customHeight="1" x14ac:dyDescent="0.25">
      <c r="A49" s="5" t="s">
        <v>96</v>
      </c>
      <c r="B49" s="5" t="s">
        <v>97</v>
      </c>
      <c r="C49" s="5" t="s">
        <v>98</v>
      </c>
      <c r="D49" s="6">
        <v>1955000</v>
      </c>
      <c r="E49" s="7">
        <v>925008250</v>
      </c>
      <c r="F49" s="7">
        <v>0.11849999999999999</v>
      </c>
      <c r="G49" s="2"/>
    </row>
    <row r="50" spans="1:7" ht="23.45" customHeight="1" x14ac:dyDescent="0.25">
      <c r="A50" s="5" t="s">
        <v>99</v>
      </c>
      <c r="B50" s="5" t="s">
        <v>100</v>
      </c>
      <c r="C50" s="5" t="s">
        <v>101</v>
      </c>
      <c r="D50" s="6">
        <v>4068618</v>
      </c>
      <c r="E50" s="7">
        <v>1115615055.5999999</v>
      </c>
      <c r="F50" s="7">
        <v>0.1429</v>
      </c>
      <c r="G50" s="2"/>
    </row>
    <row r="51" spans="1:7" ht="14.45" customHeight="1" x14ac:dyDescent="0.25">
      <c r="A51" s="5" t="s">
        <v>102</v>
      </c>
      <c r="B51" s="5" t="s">
        <v>103</v>
      </c>
      <c r="C51" s="5" t="s">
        <v>104</v>
      </c>
      <c r="D51" s="6">
        <v>429763</v>
      </c>
      <c r="E51" s="7">
        <v>1253640159.1500001</v>
      </c>
      <c r="F51" s="7">
        <v>0.16059999999999999</v>
      </c>
      <c r="G51" s="2"/>
    </row>
    <row r="52" spans="1:7" ht="23.45" customHeight="1" x14ac:dyDescent="0.25">
      <c r="A52" s="5" t="s">
        <v>1732</v>
      </c>
      <c r="B52" s="5" t="s">
        <v>1733</v>
      </c>
      <c r="C52" s="5" t="s">
        <v>107</v>
      </c>
      <c r="D52" s="6">
        <v>1716324</v>
      </c>
      <c r="E52" s="7">
        <v>1030995826.8</v>
      </c>
      <c r="F52" s="7">
        <v>0.1321</v>
      </c>
      <c r="G52" s="2"/>
    </row>
    <row r="53" spans="1:7" ht="23.45" customHeight="1" x14ac:dyDescent="0.25">
      <c r="A53" s="5" t="s">
        <v>105</v>
      </c>
      <c r="B53" s="5" t="s">
        <v>106</v>
      </c>
      <c r="C53" s="5" t="s">
        <v>107</v>
      </c>
      <c r="D53" s="6">
        <v>456251</v>
      </c>
      <c r="E53" s="7">
        <v>627732938.35000002</v>
      </c>
      <c r="F53" s="7">
        <v>8.0399999999999999E-2</v>
      </c>
      <c r="G53" s="2"/>
    </row>
    <row r="54" spans="1:7" ht="23.45" customHeight="1" x14ac:dyDescent="0.25">
      <c r="A54" s="5" t="s">
        <v>108</v>
      </c>
      <c r="B54" s="5" t="s">
        <v>109</v>
      </c>
      <c r="C54" s="5" t="s">
        <v>110</v>
      </c>
      <c r="D54" s="6">
        <v>1019264</v>
      </c>
      <c r="E54" s="7">
        <v>2520690835.1999998</v>
      </c>
      <c r="F54" s="7">
        <v>0.32290000000000002</v>
      </c>
      <c r="G54" s="2"/>
    </row>
    <row r="55" spans="1:7" ht="23.45" customHeight="1" x14ac:dyDescent="0.25">
      <c r="A55" s="5" t="s">
        <v>111</v>
      </c>
      <c r="B55" s="5" t="s">
        <v>112</v>
      </c>
      <c r="C55" s="5" t="s">
        <v>113</v>
      </c>
      <c r="D55" s="6">
        <v>41625</v>
      </c>
      <c r="E55" s="7">
        <v>158122968.75</v>
      </c>
      <c r="F55" s="7">
        <v>2.0299999999999999E-2</v>
      </c>
      <c r="G55" s="2"/>
    </row>
    <row r="56" spans="1:7" ht="23.45" customHeight="1" x14ac:dyDescent="0.25">
      <c r="A56" s="5" t="s">
        <v>1734</v>
      </c>
      <c r="B56" s="5" t="s">
        <v>1735</v>
      </c>
      <c r="C56" s="5" t="s">
        <v>116</v>
      </c>
      <c r="D56" s="6">
        <v>155320</v>
      </c>
      <c r="E56" s="7">
        <v>960762924</v>
      </c>
      <c r="F56" s="7">
        <v>0.1231</v>
      </c>
      <c r="G56" s="2"/>
    </row>
    <row r="57" spans="1:7" ht="23.45" customHeight="1" x14ac:dyDescent="0.25">
      <c r="A57" s="5" t="s">
        <v>114</v>
      </c>
      <c r="B57" s="5" t="s">
        <v>115</v>
      </c>
      <c r="C57" s="5" t="s">
        <v>116</v>
      </c>
      <c r="D57" s="6">
        <v>572049</v>
      </c>
      <c r="E57" s="7">
        <v>847090159.20000005</v>
      </c>
      <c r="F57" s="7">
        <v>0.1085</v>
      </c>
      <c r="G57" s="2"/>
    </row>
    <row r="58" spans="1:7" ht="23.45" customHeight="1" x14ac:dyDescent="0.25">
      <c r="A58" s="5" t="s">
        <v>117</v>
      </c>
      <c r="B58" s="5" t="s">
        <v>118</v>
      </c>
      <c r="C58" s="5" t="s">
        <v>116</v>
      </c>
      <c r="D58" s="6">
        <v>234002</v>
      </c>
      <c r="E58" s="7">
        <v>1498162704.7</v>
      </c>
      <c r="F58" s="7">
        <v>0.19189999999999999</v>
      </c>
      <c r="G58" s="2"/>
    </row>
    <row r="59" spans="1:7" ht="23.45" customHeight="1" x14ac:dyDescent="0.25">
      <c r="A59" s="5" t="s">
        <v>119</v>
      </c>
      <c r="B59" s="5" t="s">
        <v>120</v>
      </c>
      <c r="C59" s="5" t="s">
        <v>116</v>
      </c>
      <c r="D59" s="6">
        <v>1496304</v>
      </c>
      <c r="E59" s="7">
        <v>2275653938.4000001</v>
      </c>
      <c r="F59" s="7">
        <v>0.29149999999999998</v>
      </c>
      <c r="G59" s="2"/>
    </row>
    <row r="60" spans="1:7" ht="23.45" customHeight="1" x14ac:dyDescent="0.25">
      <c r="A60" s="5" t="s">
        <v>121</v>
      </c>
      <c r="B60" s="5" t="s">
        <v>122</v>
      </c>
      <c r="C60" s="5" t="s">
        <v>116</v>
      </c>
      <c r="D60" s="6">
        <v>323288</v>
      </c>
      <c r="E60" s="7">
        <v>902393794.39999998</v>
      </c>
      <c r="F60" s="7">
        <v>0.11559999999999999</v>
      </c>
      <c r="G60" s="2"/>
    </row>
    <row r="61" spans="1:7" ht="23.45" customHeight="1" x14ac:dyDescent="0.25">
      <c r="A61" s="5" t="s">
        <v>123</v>
      </c>
      <c r="B61" s="5" t="s">
        <v>124</v>
      </c>
      <c r="C61" s="5" t="s">
        <v>125</v>
      </c>
      <c r="D61" s="6">
        <v>8096062</v>
      </c>
      <c r="E61" s="7">
        <v>815273443.39999998</v>
      </c>
      <c r="F61" s="7">
        <v>0.10440000000000001</v>
      </c>
      <c r="G61" s="2"/>
    </row>
    <row r="62" spans="1:7" ht="23.45" customHeight="1" x14ac:dyDescent="0.25">
      <c r="A62" s="5" t="s">
        <v>126</v>
      </c>
      <c r="B62" s="5" t="s">
        <v>127</v>
      </c>
      <c r="C62" s="5" t="s">
        <v>125</v>
      </c>
      <c r="D62" s="6">
        <v>5773502</v>
      </c>
      <c r="E62" s="7">
        <v>2184404481.6999998</v>
      </c>
      <c r="F62" s="7">
        <v>0.27989999999999998</v>
      </c>
      <c r="G62" s="2"/>
    </row>
    <row r="63" spans="1:7" ht="23.45" customHeight="1" x14ac:dyDescent="0.25">
      <c r="A63" s="5" t="s">
        <v>128</v>
      </c>
      <c r="B63" s="5" t="s">
        <v>129</v>
      </c>
      <c r="C63" s="5" t="s">
        <v>125</v>
      </c>
      <c r="D63" s="6">
        <v>4205010</v>
      </c>
      <c r="E63" s="7">
        <v>1391648059.5</v>
      </c>
      <c r="F63" s="7">
        <v>0.17829999999999999</v>
      </c>
      <c r="G63" s="2"/>
    </row>
    <row r="64" spans="1:7" ht="23.45" customHeight="1" x14ac:dyDescent="0.25">
      <c r="A64" s="5" t="s">
        <v>130</v>
      </c>
      <c r="B64" s="5" t="s">
        <v>131</v>
      </c>
      <c r="C64" s="5" t="s">
        <v>132</v>
      </c>
      <c r="D64" s="6">
        <v>2711402</v>
      </c>
      <c r="E64" s="7">
        <v>824130637.89999998</v>
      </c>
      <c r="F64" s="7">
        <v>0.1056</v>
      </c>
      <c r="G64" s="2"/>
    </row>
    <row r="65" spans="1:7" ht="23.45" customHeight="1" x14ac:dyDescent="0.25">
      <c r="A65" s="5" t="s">
        <v>133</v>
      </c>
      <c r="B65" s="5" t="s">
        <v>134</v>
      </c>
      <c r="C65" s="5" t="s">
        <v>132</v>
      </c>
      <c r="D65" s="6">
        <v>3036204</v>
      </c>
      <c r="E65" s="7">
        <v>9505747483.2000008</v>
      </c>
      <c r="F65" s="7">
        <v>1.2178</v>
      </c>
      <c r="G65" s="2"/>
    </row>
    <row r="66" spans="1:7" ht="23.45" customHeight="1" x14ac:dyDescent="0.25">
      <c r="A66" s="5" t="s">
        <v>2428</v>
      </c>
      <c r="B66" s="5" t="s">
        <v>2429</v>
      </c>
      <c r="C66" s="5" t="s">
        <v>137</v>
      </c>
      <c r="D66" s="6">
        <v>60000</v>
      </c>
      <c r="E66" s="7">
        <v>93318000</v>
      </c>
      <c r="F66" s="7">
        <v>1.2E-2</v>
      </c>
      <c r="G66" s="2"/>
    </row>
    <row r="67" spans="1:7" ht="14.45" customHeight="1" x14ac:dyDescent="0.25">
      <c r="A67" s="5" t="s">
        <v>135</v>
      </c>
      <c r="B67" s="5" t="s">
        <v>136</v>
      </c>
      <c r="C67" s="5" t="s">
        <v>137</v>
      </c>
      <c r="D67" s="6">
        <v>8565862</v>
      </c>
      <c r="E67" s="7">
        <v>1490545646.6199999</v>
      </c>
      <c r="F67" s="7">
        <v>0.191</v>
      </c>
      <c r="G67" s="2"/>
    </row>
    <row r="68" spans="1:7" ht="23.45" customHeight="1" x14ac:dyDescent="0.25">
      <c r="A68" s="5" t="s">
        <v>138</v>
      </c>
      <c r="B68" s="5" t="s">
        <v>139</v>
      </c>
      <c r="C68" s="5" t="s">
        <v>140</v>
      </c>
      <c r="D68" s="6">
        <v>2597411</v>
      </c>
      <c r="E68" s="7">
        <v>3750791354.5500002</v>
      </c>
      <c r="F68" s="7">
        <v>0.48049999999999998</v>
      </c>
      <c r="G68" s="2"/>
    </row>
    <row r="69" spans="1:7" ht="14.45" customHeight="1" x14ac:dyDescent="0.25">
      <c r="A69" s="5" t="s">
        <v>141</v>
      </c>
      <c r="B69" s="5" t="s">
        <v>142</v>
      </c>
      <c r="C69" s="5" t="s">
        <v>143</v>
      </c>
      <c r="D69" s="6">
        <v>147500</v>
      </c>
      <c r="E69" s="7">
        <v>623666875</v>
      </c>
      <c r="F69" s="7">
        <v>7.9899999999999999E-2</v>
      </c>
      <c r="G69" s="2"/>
    </row>
    <row r="70" spans="1:7" ht="23.45" customHeight="1" x14ac:dyDescent="0.25">
      <c r="A70" s="5" t="s">
        <v>144</v>
      </c>
      <c r="B70" s="5" t="s">
        <v>145</v>
      </c>
      <c r="C70" s="5" t="s">
        <v>146</v>
      </c>
      <c r="D70" s="6">
        <v>381147</v>
      </c>
      <c r="E70" s="7">
        <v>1297500617.4000001</v>
      </c>
      <c r="F70" s="7">
        <v>0.16619999999999999</v>
      </c>
      <c r="G70" s="2"/>
    </row>
    <row r="71" spans="1:7" ht="14.45" customHeight="1" x14ac:dyDescent="0.25">
      <c r="A71" s="5" t="s">
        <v>1736</v>
      </c>
      <c r="B71" s="5" t="s">
        <v>1737</v>
      </c>
      <c r="C71" s="5" t="s">
        <v>1738</v>
      </c>
      <c r="D71" s="6">
        <v>183728</v>
      </c>
      <c r="E71" s="7">
        <v>437419622.39999998</v>
      </c>
      <c r="F71" s="7">
        <v>5.6000000000000001E-2</v>
      </c>
      <c r="G71" s="2"/>
    </row>
    <row r="72" spans="1:7" ht="32.65" customHeight="1" x14ac:dyDescent="0.25">
      <c r="A72" s="5" t="s">
        <v>147</v>
      </c>
      <c r="B72" s="5" t="s">
        <v>148</v>
      </c>
      <c r="C72" s="5"/>
      <c r="D72" s="6">
        <v>269841</v>
      </c>
      <c r="E72" s="7">
        <v>281282258.39999998</v>
      </c>
      <c r="F72" s="7">
        <v>3.5999999999999997E-2</v>
      </c>
      <c r="G72" s="2"/>
    </row>
    <row r="73" spans="1:7" ht="14.45" customHeight="1" x14ac:dyDescent="0.25">
      <c r="A73" s="5" t="s">
        <v>1739</v>
      </c>
      <c r="B73" s="5" t="s">
        <v>1740</v>
      </c>
      <c r="C73" s="5"/>
      <c r="D73" s="6">
        <v>13755</v>
      </c>
      <c r="E73" s="7">
        <v>537811559.25</v>
      </c>
      <c r="F73" s="7">
        <v>6.8900000000000003E-2</v>
      </c>
      <c r="G73" s="2"/>
    </row>
    <row r="74" spans="1:7" ht="14.45" customHeight="1" x14ac:dyDescent="0.25">
      <c r="A74" s="5" t="s">
        <v>1741</v>
      </c>
      <c r="B74" s="5" t="s">
        <v>1742</v>
      </c>
      <c r="C74" s="5"/>
      <c r="D74" s="6">
        <v>290789</v>
      </c>
      <c r="E74" s="7">
        <v>708376543.45000005</v>
      </c>
      <c r="F74" s="7">
        <v>9.0800000000000006E-2</v>
      </c>
      <c r="G74" s="2"/>
    </row>
    <row r="75" spans="1:7" ht="14.45" customHeight="1" x14ac:dyDescent="0.25">
      <c r="A75" s="5" t="s">
        <v>0</v>
      </c>
      <c r="B75" s="5" t="s">
        <v>0</v>
      </c>
      <c r="C75" s="8" t="s">
        <v>153</v>
      </c>
      <c r="D75" s="6">
        <v>117996442</v>
      </c>
      <c r="E75" s="7">
        <v>115381138615.88</v>
      </c>
      <c r="F75" s="7">
        <v>14.781599999999999</v>
      </c>
      <c r="G75" s="2"/>
    </row>
    <row r="76" spans="1:7" ht="18.399999999999999" customHeight="1" x14ac:dyDescent="0.25">
      <c r="A76" s="17" t="s">
        <v>0</v>
      </c>
      <c r="B76" s="17"/>
      <c r="C76" s="17"/>
      <c r="D76" s="17"/>
      <c r="E76" s="17"/>
      <c r="F76" s="17"/>
      <c r="G76" s="17"/>
    </row>
    <row r="77" spans="1:7" ht="14.45" customHeight="1" x14ac:dyDescent="0.25">
      <c r="A77" s="16" t="s">
        <v>154</v>
      </c>
      <c r="B77" s="16"/>
      <c r="C77" s="16"/>
      <c r="D77" s="16"/>
      <c r="E77" s="16"/>
      <c r="F77" s="16"/>
      <c r="G77" s="2"/>
    </row>
    <row r="78" spans="1:7" ht="23.45" customHeight="1" x14ac:dyDescent="0.25">
      <c r="A78" s="4" t="s">
        <v>5</v>
      </c>
      <c r="B78" s="4" t="s">
        <v>6</v>
      </c>
      <c r="C78" s="4" t="s">
        <v>7</v>
      </c>
      <c r="D78" s="4" t="s">
        <v>8</v>
      </c>
      <c r="E78" s="4" t="s">
        <v>9</v>
      </c>
      <c r="F78" s="4" t="s">
        <v>10</v>
      </c>
      <c r="G78" s="2"/>
    </row>
    <row r="79" spans="1:7" ht="23.45" customHeight="1" x14ac:dyDescent="0.25">
      <c r="A79" s="5" t="s">
        <v>160</v>
      </c>
      <c r="B79" s="5" t="s">
        <v>161</v>
      </c>
      <c r="C79" s="5" t="s">
        <v>125</v>
      </c>
      <c r="D79" s="6">
        <v>7390900</v>
      </c>
      <c r="E79" s="7">
        <v>708935128</v>
      </c>
      <c r="F79" s="7">
        <v>9.0800000000000006E-2</v>
      </c>
      <c r="G79" s="2"/>
    </row>
    <row r="80" spans="1:7" ht="14.45" customHeight="1" x14ac:dyDescent="0.25">
      <c r="A80" s="5" t="s">
        <v>0</v>
      </c>
      <c r="B80" s="5" t="s">
        <v>0</v>
      </c>
      <c r="C80" s="8" t="s">
        <v>153</v>
      </c>
      <c r="D80" s="6">
        <v>7390900</v>
      </c>
      <c r="E80" s="7">
        <v>708935128</v>
      </c>
      <c r="F80" s="7">
        <v>9.0800000000000006E-2</v>
      </c>
      <c r="G80" s="2"/>
    </row>
    <row r="81" spans="1:7" ht="14.45" customHeight="1" x14ac:dyDescent="0.25">
      <c r="A81" s="17" t="s">
        <v>0</v>
      </c>
      <c r="B81" s="17"/>
      <c r="C81" s="17"/>
      <c r="D81" s="17"/>
      <c r="E81" s="17"/>
      <c r="F81" s="17"/>
      <c r="G81" s="17"/>
    </row>
    <row r="82" spans="1:7" ht="14.45" customHeight="1" x14ac:dyDescent="0.25">
      <c r="A82" s="16" t="s">
        <v>162</v>
      </c>
      <c r="B82" s="16"/>
      <c r="C82" s="16"/>
      <c r="D82" s="16"/>
      <c r="E82" s="16"/>
      <c r="F82" s="16"/>
      <c r="G82" s="2"/>
    </row>
    <row r="83" spans="1:7" ht="23.45" customHeight="1" x14ac:dyDescent="0.25">
      <c r="A83" s="4" t="s">
        <v>5</v>
      </c>
      <c r="B83" s="4" t="s">
        <v>6</v>
      </c>
      <c r="C83" s="4" t="s">
        <v>7</v>
      </c>
      <c r="D83" s="4" t="s">
        <v>8</v>
      </c>
      <c r="E83" s="4" t="s">
        <v>9</v>
      </c>
      <c r="F83" s="4" t="s">
        <v>10</v>
      </c>
      <c r="G83" s="2"/>
    </row>
    <row r="84" spans="1:7" ht="14.45" customHeight="1" x14ac:dyDescent="0.25">
      <c r="A84" s="5" t="s">
        <v>523</v>
      </c>
      <c r="B84" s="5" t="s">
        <v>524</v>
      </c>
      <c r="C84" s="5" t="s">
        <v>414</v>
      </c>
      <c r="D84" s="6">
        <v>1000000</v>
      </c>
      <c r="E84" s="7">
        <v>103904700</v>
      </c>
      <c r="F84" s="7">
        <v>1.3299999999999999E-2</v>
      </c>
      <c r="G84" s="2"/>
    </row>
    <row r="85" spans="1:7" ht="14.45" customHeight="1" x14ac:dyDescent="0.25">
      <c r="A85" s="5" t="s">
        <v>589</v>
      </c>
      <c r="B85" s="5" t="s">
        <v>590</v>
      </c>
      <c r="C85" s="5" t="s">
        <v>414</v>
      </c>
      <c r="D85" s="6">
        <v>5000000</v>
      </c>
      <c r="E85" s="7">
        <v>524981500</v>
      </c>
      <c r="F85" s="7">
        <v>6.7299999999999999E-2</v>
      </c>
      <c r="G85" s="2"/>
    </row>
    <row r="86" spans="1:7" ht="32.65" customHeight="1" x14ac:dyDescent="0.25">
      <c r="A86" s="5" t="s">
        <v>2759</v>
      </c>
      <c r="B86" s="5" t="s">
        <v>2760</v>
      </c>
      <c r="C86" s="5" t="s">
        <v>165</v>
      </c>
      <c r="D86" s="6">
        <v>12593200</v>
      </c>
      <c r="E86" s="7">
        <v>1205224650.0799999</v>
      </c>
      <c r="F86" s="7">
        <v>0.15440000000000001</v>
      </c>
      <c r="G86" s="2"/>
    </row>
    <row r="87" spans="1:7" ht="32.65" customHeight="1" x14ac:dyDescent="0.25">
      <c r="A87" s="5" t="s">
        <v>1953</v>
      </c>
      <c r="B87" s="5" t="s">
        <v>1954</v>
      </c>
      <c r="C87" s="5" t="s">
        <v>165</v>
      </c>
      <c r="D87" s="6">
        <v>5000000</v>
      </c>
      <c r="E87" s="7">
        <v>485721500</v>
      </c>
      <c r="F87" s="7">
        <v>6.2199999999999998E-2</v>
      </c>
      <c r="G87" s="2"/>
    </row>
    <row r="88" spans="1:7" ht="32.65" customHeight="1" x14ac:dyDescent="0.25">
      <c r="A88" s="5" t="s">
        <v>603</v>
      </c>
      <c r="B88" s="5" t="s">
        <v>604</v>
      </c>
      <c r="C88" s="5" t="s">
        <v>165</v>
      </c>
      <c r="D88" s="6">
        <v>5000000</v>
      </c>
      <c r="E88" s="7">
        <v>481749000</v>
      </c>
      <c r="F88" s="7">
        <v>6.1699999999999998E-2</v>
      </c>
      <c r="G88" s="2"/>
    </row>
    <row r="89" spans="1:7" ht="32.65" customHeight="1" x14ac:dyDescent="0.25">
      <c r="A89" s="5" t="s">
        <v>605</v>
      </c>
      <c r="B89" s="5" t="s">
        <v>606</v>
      </c>
      <c r="C89" s="5" t="s">
        <v>165</v>
      </c>
      <c r="D89" s="6">
        <v>5000000</v>
      </c>
      <c r="E89" s="7">
        <v>481396000</v>
      </c>
      <c r="F89" s="7">
        <v>6.1699999999999998E-2</v>
      </c>
      <c r="G89" s="2"/>
    </row>
    <row r="90" spans="1:7" ht="32.65" customHeight="1" x14ac:dyDescent="0.25">
      <c r="A90" s="5" t="s">
        <v>607</v>
      </c>
      <c r="B90" s="5" t="s">
        <v>608</v>
      </c>
      <c r="C90" s="5" t="s">
        <v>165</v>
      </c>
      <c r="D90" s="6">
        <v>5000000</v>
      </c>
      <c r="E90" s="7">
        <v>471574500</v>
      </c>
      <c r="F90" s="7">
        <v>6.0400000000000002E-2</v>
      </c>
      <c r="G90" s="2"/>
    </row>
    <row r="91" spans="1:7" ht="32.65" customHeight="1" x14ac:dyDescent="0.25">
      <c r="A91" s="5" t="s">
        <v>609</v>
      </c>
      <c r="B91" s="5" t="s">
        <v>610</v>
      </c>
      <c r="C91" s="5" t="s">
        <v>165</v>
      </c>
      <c r="D91" s="6">
        <v>5000000</v>
      </c>
      <c r="E91" s="7">
        <v>485272000</v>
      </c>
      <c r="F91" s="7">
        <v>6.2199999999999998E-2</v>
      </c>
      <c r="G91" s="2"/>
    </row>
    <row r="92" spans="1:7" ht="32.65" customHeight="1" x14ac:dyDescent="0.25">
      <c r="A92" s="5" t="s">
        <v>613</v>
      </c>
      <c r="B92" s="5" t="s">
        <v>614</v>
      </c>
      <c r="C92" s="5" t="s">
        <v>165</v>
      </c>
      <c r="D92" s="6">
        <v>5000000</v>
      </c>
      <c r="E92" s="7">
        <v>478462000</v>
      </c>
      <c r="F92" s="7">
        <v>6.13E-2</v>
      </c>
      <c r="G92" s="2"/>
    </row>
    <row r="93" spans="1:7" ht="32.65" customHeight="1" x14ac:dyDescent="0.25">
      <c r="A93" s="5" t="s">
        <v>2761</v>
      </c>
      <c r="B93" s="5" t="s">
        <v>2762</v>
      </c>
      <c r="C93" s="5" t="s">
        <v>165</v>
      </c>
      <c r="D93" s="6">
        <v>10000000</v>
      </c>
      <c r="E93" s="7">
        <v>973054000</v>
      </c>
      <c r="F93" s="7">
        <v>0.12470000000000001</v>
      </c>
      <c r="G93" s="2"/>
    </row>
    <row r="94" spans="1:7" ht="32.65" customHeight="1" x14ac:dyDescent="0.25">
      <c r="A94" s="5" t="s">
        <v>617</v>
      </c>
      <c r="B94" s="5" t="s">
        <v>618</v>
      </c>
      <c r="C94" s="5" t="s">
        <v>165</v>
      </c>
      <c r="D94" s="6">
        <v>2500000</v>
      </c>
      <c r="E94" s="7">
        <v>245674750</v>
      </c>
      <c r="F94" s="7">
        <v>3.15E-2</v>
      </c>
      <c r="G94" s="2"/>
    </row>
    <row r="95" spans="1:7" ht="32.65" customHeight="1" x14ac:dyDescent="0.25">
      <c r="A95" s="5" t="s">
        <v>619</v>
      </c>
      <c r="B95" s="5" t="s">
        <v>620</v>
      </c>
      <c r="C95" s="5" t="s">
        <v>165</v>
      </c>
      <c r="D95" s="6">
        <v>5000000</v>
      </c>
      <c r="E95" s="7">
        <v>486434500</v>
      </c>
      <c r="F95" s="7">
        <v>6.2300000000000001E-2</v>
      </c>
      <c r="G95" s="2"/>
    </row>
    <row r="96" spans="1:7" ht="32.65" customHeight="1" x14ac:dyDescent="0.25">
      <c r="A96" s="5" t="s">
        <v>621</v>
      </c>
      <c r="B96" s="5" t="s">
        <v>622</v>
      </c>
      <c r="C96" s="5" t="s">
        <v>165</v>
      </c>
      <c r="D96" s="6">
        <v>15000000</v>
      </c>
      <c r="E96" s="7">
        <v>1449979500</v>
      </c>
      <c r="F96" s="7">
        <v>0.18579999999999999</v>
      </c>
      <c r="G96" s="2"/>
    </row>
    <row r="97" spans="1:7" ht="32.65" customHeight="1" x14ac:dyDescent="0.25">
      <c r="A97" s="5" t="s">
        <v>625</v>
      </c>
      <c r="B97" s="5" t="s">
        <v>626</v>
      </c>
      <c r="C97" s="5" t="s">
        <v>165</v>
      </c>
      <c r="D97" s="6">
        <v>5000000</v>
      </c>
      <c r="E97" s="7">
        <v>485536500</v>
      </c>
      <c r="F97" s="7">
        <v>6.2199999999999998E-2</v>
      </c>
      <c r="G97" s="2"/>
    </row>
    <row r="98" spans="1:7" ht="32.65" customHeight="1" x14ac:dyDescent="0.25">
      <c r="A98" s="5" t="s">
        <v>2763</v>
      </c>
      <c r="B98" s="5" t="s">
        <v>2764</v>
      </c>
      <c r="C98" s="5" t="s">
        <v>165</v>
      </c>
      <c r="D98" s="6">
        <v>6500000</v>
      </c>
      <c r="E98" s="7">
        <v>637396500</v>
      </c>
      <c r="F98" s="7">
        <v>8.1699999999999995E-2</v>
      </c>
      <c r="G98" s="2"/>
    </row>
    <row r="99" spans="1:7" ht="32.65" customHeight="1" x14ac:dyDescent="0.25">
      <c r="A99" s="5" t="s">
        <v>629</v>
      </c>
      <c r="B99" s="5" t="s">
        <v>630</v>
      </c>
      <c r="C99" s="5" t="s">
        <v>165</v>
      </c>
      <c r="D99" s="6">
        <v>15000000</v>
      </c>
      <c r="E99" s="7">
        <v>1456876500</v>
      </c>
      <c r="F99" s="7">
        <v>0.18659999999999999</v>
      </c>
      <c r="G99" s="2"/>
    </row>
    <row r="100" spans="1:7" ht="32.65" customHeight="1" x14ac:dyDescent="0.25">
      <c r="A100" s="5" t="s">
        <v>2009</v>
      </c>
      <c r="B100" s="5" t="s">
        <v>2010</v>
      </c>
      <c r="C100" s="5" t="s">
        <v>165</v>
      </c>
      <c r="D100" s="6">
        <v>25000000</v>
      </c>
      <c r="E100" s="7">
        <v>2438207500</v>
      </c>
      <c r="F100" s="7">
        <v>0.31240000000000001</v>
      </c>
      <c r="G100" s="2"/>
    </row>
    <row r="101" spans="1:7" ht="32.65" customHeight="1" x14ac:dyDescent="0.25">
      <c r="A101" s="5" t="s">
        <v>699</v>
      </c>
      <c r="B101" s="5" t="s">
        <v>700</v>
      </c>
      <c r="C101" s="5" t="s">
        <v>165</v>
      </c>
      <c r="D101" s="6">
        <v>25000000</v>
      </c>
      <c r="E101" s="7">
        <v>2435420000</v>
      </c>
      <c r="F101" s="7">
        <v>0.312</v>
      </c>
      <c r="G101" s="2"/>
    </row>
    <row r="102" spans="1:7" ht="32.65" customHeight="1" x14ac:dyDescent="0.25">
      <c r="A102" s="5" t="s">
        <v>701</v>
      </c>
      <c r="B102" s="5" t="s">
        <v>702</v>
      </c>
      <c r="C102" s="5" t="s">
        <v>165</v>
      </c>
      <c r="D102" s="6">
        <v>11000000</v>
      </c>
      <c r="E102" s="7">
        <v>1073883800</v>
      </c>
      <c r="F102" s="7">
        <v>0.1376</v>
      </c>
      <c r="G102" s="2"/>
    </row>
    <row r="103" spans="1:7" ht="32.65" customHeight="1" x14ac:dyDescent="0.25">
      <c r="A103" s="5" t="s">
        <v>703</v>
      </c>
      <c r="B103" s="5" t="s">
        <v>704</v>
      </c>
      <c r="C103" s="5" t="s">
        <v>165</v>
      </c>
      <c r="D103" s="6">
        <v>10000000</v>
      </c>
      <c r="E103" s="7">
        <v>979308000</v>
      </c>
      <c r="F103" s="7">
        <v>0.1255</v>
      </c>
      <c r="G103" s="2"/>
    </row>
    <row r="104" spans="1:7" ht="32.65" customHeight="1" x14ac:dyDescent="0.25">
      <c r="A104" s="5" t="s">
        <v>2017</v>
      </c>
      <c r="B104" s="5" t="s">
        <v>2018</v>
      </c>
      <c r="C104" s="5" t="s">
        <v>165</v>
      </c>
      <c r="D104" s="6">
        <v>3681200</v>
      </c>
      <c r="E104" s="7">
        <v>359198611.80000001</v>
      </c>
      <c r="F104" s="7">
        <v>4.5999999999999999E-2</v>
      </c>
      <c r="G104" s="2"/>
    </row>
    <row r="105" spans="1:7" ht="32.65" customHeight="1" x14ac:dyDescent="0.25">
      <c r="A105" s="5" t="s">
        <v>2021</v>
      </c>
      <c r="B105" s="5" t="s">
        <v>2022</v>
      </c>
      <c r="C105" s="5" t="s">
        <v>165</v>
      </c>
      <c r="D105" s="6">
        <v>10000000</v>
      </c>
      <c r="E105" s="7">
        <v>978248000</v>
      </c>
      <c r="F105" s="7">
        <v>0.12529999999999999</v>
      </c>
      <c r="G105" s="2"/>
    </row>
    <row r="106" spans="1:7" ht="32.65" customHeight="1" x14ac:dyDescent="0.25">
      <c r="A106" s="5" t="s">
        <v>707</v>
      </c>
      <c r="B106" s="5" t="s">
        <v>708</v>
      </c>
      <c r="C106" s="5" t="s">
        <v>165</v>
      </c>
      <c r="D106" s="6">
        <v>3000000</v>
      </c>
      <c r="E106" s="7">
        <v>292948200</v>
      </c>
      <c r="F106" s="7">
        <v>3.7499999999999999E-2</v>
      </c>
      <c r="G106" s="2"/>
    </row>
    <row r="107" spans="1:7" ht="32.65" customHeight="1" x14ac:dyDescent="0.25">
      <c r="A107" s="5" t="s">
        <v>2035</v>
      </c>
      <c r="B107" s="5" t="s">
        <v>2036</v>
      </c>
      <c r="C107" s="5" t="s">
        <v>165</v>
      </c>
      <c r="D107" s="6">
        <v>10000000</v>
      </c>
      <c r="E107" s="7">
        <v>977313000</v>
      </c>
      <c r="F107" s="7">
        <v>0.12520000000000001</v>
      </c>
      <c r="G107" s="2"/>
    </row>
    <row r="108" spans="1:7" ht="32.65" customHeight="1" x14ac:dyDescent="0.25">
      <c r="A108" s="5" t="s">
        <v>715</v>
      </c>
      <c r="B108" s="5" t="s">
        <v>716</v>
      </c>
      <c r="C108" s="5" t="s">
        <v>165</v>
      </c>
      <c r="D108" s="6">
        <v>10000000</v>
      </c>
      <c r="E108" s="7">
        <v>980333000</v>
      </c>
      <c r="F108" s="7">
        <v>0.12559999999999999</v>
      </c>
      <c r="G108" s="2"/>
    </row>
    <row r="109" spans="1:7" ht="32.65" customHeight="1" x14ac:dyDescent="0.25">
      <c r="A109" s="5" t="s">
        <v>2732</v>
      </c>
      <c r="B109" s="5" t="s">
        <v>2733</v>
      </c>
      <c r="C109" s="5" t="s">
        <v>165</v>
      </c>
      <c r="D109" s="6">
        <v>4500000</v>
      </c>
      <c r="E109" s="7">
        <v>440468100</v>
      </c>
      <c r="F109" s="7">
        <v>5.6399999999999999E-2</v>
      </c>
      <c r="G109" s="2"/>
    </row>
    <row r="110" spans="1:7" ht="32.65" customHeight="1" x14ac:dyDescent="0.25">
      <c r="A110" s="5" t="s">
        <v>2041</v>
      </c>
      <c r="B110" s="5" t="s">
        <v>2042</v>
      </c>
      <c r="C110" s="5" t="s">
        <v>165</v>
      </c>
      <c r="D110" s="6">
        <v>9000000</v>
      </c>
      <c r="E110" s="7">
        <v>882204300</v>
      </c>
      <c r="F110" s="7">
        <v>0.113</v>
      </c>
      <c r="G110" s="2"/>
    </row>
    <row r="111" spans="1:7" ht="32.65" customHeight="1" x14ac:dyDescent="0.25">
      <c r="A111" s="5" t="s">
        <v>2765</v>
      </c>
      <c r="B111" s="5" t="s">
        <v>2766</v>
      </c>
      <c r="C111" s="5" t="s">
        <v>165</v>
      </c>
      <c r="D111" s="6">
        <v>20000000</v>
      </c>
      <c r="E111" s="7">
        <v>1960796000</v>
      </c>
      <c r="F111" s="7">
        <v>0.25119999999999998</v>
      </c>
      <c r="G111" s="2"/>
    </row>
    <row r="112" spans="1:7" ht="32.65" customHeight="1" x14ac:dyDescent="0.25">
      <c r="A112" s="5" t="s">
        <v>2043</v>
      </c>
      <c r="B112" s="5" t="s">
        <v>2044</v>
      </c>
      <c r="C112" s="5" t="s">
        <v>165</v>
      </c>
      <c r="D112" s="6">
        <v>3000000</v>
      </c>
      <c r="E112" s="7">
        <v>292512600</v>
      </c>
      <c r="F112" s="7">
        <v>3.7499999999999999E-2</v>
      </c>
      <c r="G112" s="2"/>
    </row>
    <row r="113" spans="1:7" ht="32.65" customHeight="1" x14ac:dyDescent="0.25">
      <c r="A113" s="5" t="s">
        <v>2677</v>
      </c>
      <c r="B113" s="5" t="s">
        <v>2678</v>
      </c>
      <c r="C113" s="5" t="s">
        <v>165</v>
      </c>
      <c r="D113" s="6">
        <v>5000000</v>
      </c>
      <c r="E113" s="7">
        <v>492014500</v>
      </c>
      <c r="F113" s="7">
        <v>6.3E-2</v>
      </c>
      <c r="G113" s="2"/>
    </row>
    <row r="114" spans="1:7" ht="32.65" customHeight="1" x14ac:dyDescent="0.25">
      <c r="A114" s="5" t="s">
        <v>717</v>
      </c>
      <c r="B114" s="5" t="s">
        <v>718</v>
      </c>
      <c r="C114" s="5" t="s">
        <v>165</v>
      </c>
      <c r="D114" s="6">
        <v>18500000</v>
      </c>
      <c r="E114" s="7">
        <v>1812896400</v>
      </c>
      <c r="F114" s="7">
        <v>0.23230000000000001</v>
      </c>
      <c r="G114" s="2"/>
    </row>
    <row r="115" spans="1:7" ht="32.65" customHeight="1" x14ac:dyDescent="0.25">
      <c r="A115" s="5" t="s">
        <v>721</v>
      </c>
      <c r="B115" s="5" t="s">
        <v>722</v>
      </c>
      <c r="C115" s="5" t="s">
        <v>165</v>
      </c>
      <c r="D115" s="6">
        <v>5000000</v>
      </c>
      <c r="E115" s="7">
        <v>491227500</v>
      </c>
      <c r="F115" s="7">
        <v>6.2899999999999998E-2</v>
      </c>
      <c r="G115" s="2"/>
    </row>
    <row r="116" spans="1:7" ht="32.65" customHeight="1" x14ac:dyDescent="0.25">
      <c r="A116" s="5" t="s">
        <v>733</v>
      </c>
      <c r="B116" s="5" t="s">
        <v>734</v>
      </c>
      <c r="C116" s="5" t="s">
        <v>165</v>
      </c>
      <c r="D116" s="6">
        <v>7500000</v>
      </c>
      <c r="E116" s="7">
        <v>735731250</v>
      </c>
      <c r="F116" s="7">
        <v>9.4299999999999995E-2</v>
      </c>
      <c r="G116" s="2"/>
    </row>
    <row r="117" spans="1:7" ht="32.65" customHeight="1" x14ac:dyDescent="0.25">
      <c r="A117" s="5" t="s">
        <v>737</v>
      </c>
      <c r="B117" s="5" t="s">
        <v>738</v>
      </c>
      <c r="C117" s="5" t="s">
        <v>165</v>
      </c>
      <c r="D117" s="6">
        <v>25000000</v>
      </c>
      <c r="E117" s="7">
        <v>2463240000</v>
      </c>
      <c r="F117" s="7">
        <v>0.31559999999999999</v>
      </c>
      <c r="G117" s="2"/>
    </row>
    <row r="118" spans="1:7" ht="32.65" customHeight="1" x14ac:dyDescent="0.25">
      <c r="A118" s="5" t="s">
        <v>739</v>
      </c>
      <c r="B118" s="5" t="s">
        <v>740</v>
      </c>
      <c r="C118" s="5" t="s">
        <v>165</v>
      </c>
      <c r="D118" s="6">
        <v>4190900</v>
      </c>
      <c r="E118" s="7">
        <v>414117078.06</v>
      </c>
      <c r="F118" s="7">
        <v>5.3100000000000001E-2</v>
      </c>
      <c r="G118" s="2"/>
    </row>
    <row r="119" spans="1:7" ht="32.65" customHeight="1" x14ac:dyDescent="0.25">
      <c r="A119" s="5" t="s">
        <v>743</v>
      </c>
      <c r="B119" s="5" t="s">
        <v>744</v>
      </c>
      <c r="C119" s="5" t="s">
        <v>165</v>
      </c>
      <c r="D119" s="6">
        <v>5000000</v>
      </c>
      <c r="E119" s="7">
        <v>492684500</v>
      </c>
      <c r="F119" s="7">
        <v>6.3100000000000003E-2</v>
      </c>
      <c r="G119" s="2"/>
    </row>
    <row r="120" spans="1:7" ht="32.65" customHeight="1" x14ac:dyDescent="0.25">
      <c r="A120" s="5" t="s">
        <v>747</v>
      </c>
      <c r="B120" s="5" t="s">
        <v>748</v>
      </c>
      <c r="C120" s="5" t="s">
        <v>165</v>
      </c>
      <c r="D120" s="6">
        <v>15000000</v>
      </c>
      <c r="E120" s="7">
        <v>1478134500</v>
      </c>
      <c r="F120" s="7">
        <v>0.18940000000000001</v>
      </c>
      <c r="G120" s="2"/>
    </row>
    <row r="121" spans="1:7" ht="32.65" customHeight="1" x14ac:dyDescent="0.25">
      <c r="A121" s="5" t="s">
        <v>2767</v>
      </c>
      <c r="B121" s="5" t="s">
        <v>2768</v>
      </c>
      <c r="C121" s="5" t="s">
        <v>165</v>
      </c>
      <c r="D121" s="6">
        <v>15428000</v>
      </c>
      <c r="E121" s="7">
        <v>1517991776</v>
      </c>
      <c r="F121" s="7">
        <v>0.19450000000000001</v>
      </c>
      <c r="G121" s="2"/>
    </row>
    <row r="122" spans="1:7" ht="32.65" customHeight="1" x14ac:dyDescent="0.25">
      <c r="A122" s="5" t="s">
        <v>751</v>
      </c>
      <c r="B122" s="5" t="s">
        <v>752</v>
      </c>
      <c r="C122" s="5" t="s">
        <v>165</v>
      </c>
      <c r="D122" s="6">
        <v>2500000</v>
      </c>
      <c r="E122" s="7">
        <v>247048000</v>
      </c>
      <c r="F122" s="7">
        <v>3.1699999999999999E-2</v>
      </c>
      <c r="G122" s="2"/>
    </row>
    <row r="123" spans="1:7" ht="32.65" customHeight="1" x14ac:dyDescent="0.25">
      <c r="A123" s="5" t="s">
        <v>753</v>
      </c>
      <c r="B123" s="5" t="s">
        <v>754</v>
      </c>
      <c r="C123" s="5" t="s">
        <v>165</v>
      </c>
      <c r="D123" s="6">
        <v>15000000</v>
      </c>
      <c r="E123" s="7">
        <v>1483077000</v>
      </c>
      <c r="F123" s="7">
        <v>0.19</v>
      </c>
      <c r="G123" s="2"/>
    </row>
    <row r="124" spans="1:7" ht="32.65" customHeight="1" x14ac:dyDescent="0.25">
      <c r="A124" s="5" t="s">
        <v>2059</v>
      </c>
      <c r="B124" s="5" t="s">
        <v>2060</v>
      </c>
      <c r="C124" s="5" t="s">
        <v>165</v>
      </c>
      <c r="D124" s="6">
        <v>6500000</v>
      </c>
      <c r="E124" s="7">
        <v>642485350</v>
      </c>
      <c r="F124" s="7">
        <v>8.2299999999999998E-2</v>
      </c>
      <c r="G124" s="2"/>
    </row>
    <row r="125" spans="1:7" ht="32.65" customHeight="1" x14ac:dyDescent="0.25">
      <c r="A125" s="5" t="s">
        <v>2063</v>
      </c>
      <c r="B125" s="5" t="s">
        <v>2064</v>
      </c>
      <c r="C125" s="5" t="s">
        <v>165</v>
      </c>
      <c r="D125" s="6">
        <v>10000000</v>
      </c>
      <c r="E125" s="7">
        <v>990163000</v>
      </c>
      <c r="F125" s="7">
        <v>0.12690000000000001</v>
      </c>
      <c r="G125" s="2"/>
    </row>
    <row r="126" spans="1:7" ht="32.65" customHeight="1" x14ac:dyDescent="0.25">
      <c r="A126" s="5" t="s">
        <v>761</v>
      </c>
      <c r="B126" s="5" t="s">
        <v>762</v>
      </c>
      <c r="C126" s="5" t="s">
        <v>165</v>
      </c>
      <c r="D126" s="6">
        <v>4672500</v>
      </c>
      <c r="E126" s="7">
        <v>462298551.75</v>
      </c>
      <c r="F126" s="7">
        <v>5.9200000000000003E-2</v>
      </c>
      <c r="G126" s="2"/>
    </row>
    <row r="127" spans="1:7" ht="32.65" customHeight="1" x14ac:dyDescent="0.25">
      <c r="A127" s="5" t="s">
        <v>763</v>
      </c>
      <c r="B127" s="5" t="s">
        <v>764</v>
      </c>
      <c r="C127" s="5" t="s">
        <v>165</v>
      </c>
      <c r="D127" s="6">
        <v>15000000</v>
      </c>
      <c r="E127" s="7">
        <v>1484136000</v>
      </c>
      <c r="F127" s="7">
        <v>0.19009999999999999</v>
      </c>
      <c r="G127" s="2"/>
    </row>
    <row r="128" spans="1:7" ht="32.65" customHeight="1" x14ac:dyDescent="0.25">
      <c r="A128" s="5" t="s">
        <v>767</v>
      </c>
      <c r="B128" s="5" t="s">
        <v>768</v>
      </c>
      <c r="C128" s="5" t="s">
        <v>165</v>
      </c>
      <c r="D128" s="6">
        <v>15000000</v>
      </c>
      <c r="E128" s="7">
        <v>1486836000</v>
      </c>
      <c r="F128" s="7">
        <v>0.1905</v>
      </c>
      <c r="G128" s="2"/>
    </row>
    <row r="129" spans="1:7" ht="32.65" customHeight="1" x14ac:dyDescent="0.25">
      <c r="A129" s="5" t="s">
        <v>2703</v>
      </c>
      <c r="B129" s="5" t="s">
        <v>2704</v>
      </c>
      <c r="C129" s="5" t="s">
        <v>165</v>
      </c>
      <c r="D129" s="6">
        <v>2000000</v>
      </c>
      <c r="E129" s="7">
        <v>199859600</v>
      </c>
      <c r="F129" s="7">
        <v>2.5600000000000001E-2</v>
      </c>
      <c r="G129" s="2"/>
    </row>
    <row r="130" spans="1:7" ht="32.65" customHeight="1" x14ac:dyDescent="0.25">
      <c r="A130" s="5" t="s">
        <v>224</v>
      </c>
      <c r="B130" s="5" t="s">
        <v>225</v>
      </c>
      <c r="C130" s="5" t="s">
        <v>165</v>
      </c>
      <c r="D130" s="6">
        <v>8500000</v>
      </c>
      <c r="E130" s="7">
        <v>849308100</v>
      </c>
      <c r="F130" s="7">
        <v>0.10879999999999999</v>
      </c>
      <c r="G130" s="2"/>
    </row>
    <row r="131" spans="1:7" ht="32.65" customHeight="1" x14ac:dyDescent="0.25">
      <c r="A131" s="5" t="s">
        <v>230</v>
      </c>
      <c r="B131" s="5" t="s">
        <v>231</v>
      </c>
      <c r="C131" s="5" t="s">
        <v>165</v>
      </c>
      <c r="D131" s="6">
        <v>3000000</v>
      </c>
      <c r="E131" s="7">
        <v>298403700</v>
      </c>
      <c r="F131" s="7">
        <v>3.8199999999999998E-2</v>
      </c>
      <c r="G131" s="2"/>
    </row>
    <row r="132" spans="1:7" ht="32.65" customHeight="1" x14ac:dyDescent="0.25">
      <c r="A132" s="5" t="s">
        <v>2705</v>
      </c>
      <c r="B132" s="5" t="s">
        <v>2706</v>
      </c>
      <c r="C132" s="5" t="s">
        <v>165</v>
      </c>
      <c r="D132" s="6">
        <v>840000</v>
      </c>
      <c r="E132" s="7">
        <v>84045360</v>
      </c>
      <c r="F132" s="7">
        <v>1.0800000000000001E-2</v>
      </c>
      <c r="G132" s="2"/>
    </row>
    <row r="133" spans="1:7" ht="32.65" customHeight="1" x14ac:dyDescent="0.25">
      <c r="A133" s="5" t="s">
        <v>234</v>
      </c>
      <c r="B133" s="5" t="s">
        <v>235</v>
      </c>
      <c r="C133" s="5" t="s">
        <v>165</v>
      </c>
      <c r="D133" s="6">
        <v>10000000</v>
      </c>
      <c r="E133" s="7">
        <v>993978000</v>
      </c>
      <c r="F133" s="7">
        <v>0.1273</v>
      </c>
      <c r="G133" s="2"/>
    </row>
    <row r="134" spans="1:7" ht="32.65" customHeight="1" x14ac:dyDescent="0.25">
      <c r="A134" s="5" t="s">
        <v>2089</v>
      </c>
      <c r="B134" s="5" t="s">
        <v>2090</v>
      </c>
      <c r="C134" s="5" t="s">
        <v>165</v>
      </c>
      <c r="D134" s="6">
        <v>2500000</v>
      </c>
      <c r="E134" s="7">
        <v>248279000</v>
      </c>
      <c r="F134" s="7">
        <v>3.1800000000000002E-2</v>
      </c>
      <c r="G134" s="2"/>
    </row>
    <row r="135" spans="1:7" ht="32.65" customHeight="1" x14ac:dyDescent="0.25">
      <c r="A135" s="5" t="s">
        <v>2769</v>
      </c>
      <c r="B135" s="5" t="s">
        <v>2770</v>
      </c>
      <c r="C135" s="5" t="s">
        <v>165</v>
      </c>
      <c r="D135" s="6">
        <v>12179800</v>
      </c>
      <c r="E135" s="7">
        <v>1209015667.2</v>
      </c>
      <c r="F135" s="7">
        <v>0.15490000000000001</v>
      </c>
      <c r="G135" s="2"/>
    </row>
    <row r="136" spans="1:7" ht="32.65" customHeight="1" x14ac:dyDescent="0.25">
      <c r="A136" s="5" t="s">
        <v>238</v>
      </c>
      <c r="B136" s="5" t="s">
        <v>239</v>
      </c>
      <c r="C136" s="5" t="s">
        <v>165</v>
      </c>
      <c r="D136" s="6">
        <v>10000000</v>
      </c>
      <c r="E136" s="7">
        <v>994508000</v>
      </c>
      <c r="F136" s="7">
        <v>0.12740000000000001</v>
      </c>
      <c r="G136" s="2"/>
    </row>
    <row r="137" spans="1:7" ht="32.65" customHeight="1" x14ac:dyDescent="0.25">
      <c r="A137" s="5" t="s">
        <v>244</v>
      </c>
      <c r="B137" s="5" t="s">
        <v>245</v>
      </c>
      <c r="C137" s="5" t="s">
        <v>165</v>
      </c>
      <c r="D137" s="6">
        <v>5000000</v>
      </c>
      <c r="E137" s="7">
        <v>498151500</v>
      </c>
      <c r="F137" s="7">
        <v>6.3799999999999996E-2</v>
      </c>
      <c r="G137" s="2"/>
    </row>
    <row r="138" spans="1:7" ht="32.65" customHeight="1" x14ac:dyDescent="0.25">
      <c r="A138" s="5" t="s">
        <v>252</v>
      </c>
      <c r="B138" s="5" t="s">
        <v>253</v>
      </c>
      <c r="C138" s="5" t="s">
        <v>165</v>
      </c>
      <c r="D138" s="6">
        <v>2000000</v>
      </c>
      <c r="E138" s="7">
        <v>200288200</v>
      </c>
      <c r="F138" s="7">
        <v>2.5700000000000001E-2</v>
      </c>
      <c r="G138" s="2"/>
    </row>
    <row r="139" spans="1:7" ht="32.65" customHeight="1" x14ac:dyDescent="0.25">
      <c r="A139" s="5" t="s">
        <v>2103</v>
      </c>
      <c r="B139" s="5" t="s">
        <v>2104</v>
      </c>
      <c r="C139" s="5" t="s">
        <v>165</v>
      </c>
      <c r="D139" s="6">
        <v>5000000</v>
      </c>
      <c r="E139" s="7">
        <v>501090500</v>
      </c>
      <c r="F139" s="7">
        <v>6.4199999999999993E-2</v>
      </c>
      <c r="G139" s="2"/>
    </row>
    <row r="140" spans="1:7" ht="32.65" customHeight="1" x14ac:dyDescent="0.25">
      <c r="A140" s="5" t="s">
        <v>264</v>
      </c>
      <c r="B140" s="5" t="s">
        <v>265</v>
      </c>
      <c r="C140" s="5" t="s">
        <v>165</v>
      </c>
      <c r="D140" s="6">
        <v>1500000</v>
      </c>
      <c r="E140" s="7">
        <v>150699150</v>
      </c>
      <c r="F140" s="7">
        <v>1.9300000000000001E-2</v>
      </c>
      <c r="G140" s="2"/>
    </row>
    <row r="141" spans="1:7" ht="32.65" customHeight="1" x14ac:dyDescent="0.25">
      <c r="A141" s="5" t="s">
        <v>2111</v>
      </c>
      <c r="B141" s="5" t="s">
        <v>2112</v>
      </c>
      <c r="C141" s="5" t="s">
        <v>165</v>
      </c>
      <c r="D141" s="6">
        <v>10000000</v>
      </c>
      <c r="E141" s="7">
        <v>1003003000</v>
      </c>
      <c r="F141" s="7">
        <v>0.1285</v>
      </c>
      <c r="G141" s="2"/>
    </row>
    <row r="142" spans="1:7" ht="32.65" customHeight="1" x14ac:dyDescent="0.25">
      <c r="A142" s="5" t="s">
        <v>2771</v>
      </c>
      <c r="B142" s="5" t="s">
        <v>2772</v>
      </c>
      <c r="C142" s="5" t="s">
        <v>165</v>
      </c>
      <c r="D142" s="6">
        <v>1000000</v>
      </c>
      <c r="E142" s="7">
        <v>100450300</v>
      </c>
      <c r="F142" s="7">
        <v>1.29E-2</v>
      </c>
      <c r="G142" s="2"/>
    </row>
    <row r="143" spans="1:7" ht="32.65" customHeight="1" x14ac:dyDescent="0.25">
      <c r="A143" s="5" t="s">
        <v>2773</v>
      </c>
      <c r="B143" s="5" t="s">
        <v>2774</v>
      </c>
      <c r="C143" s="5" t="s">
        <v>165</v>
      </c>
      <c r="D143" s="6">
        <v>50000000</v>
      </c>
      <c r="E143" s="7">
        <v>5032165000</v>
      </c>
      <c r="F143" s="7">
        <v>0.64470000000000005</v>
      </c>
      <c r="G143" s="2"/>
    </row>
    <row r="144" spans="1:7" ht="32.65" customHeight="1" x14ac:dyDescent="0.25">
      <c r="A144" s="5" t="s">
        <v>274</v>
      </c>
      <c r="B144" s="5" t="s">
        <v>275</v>
      </c>
      <c r="C144" s="5" t="s">
        <v>165</v>
      </c>
      <c r="D144" s="6">
        <v>31000000</v>
      </c>
      <c r="E144" s="7">
        <v>3117434400</v>
      </c>
      <c r="F144" s="7">
        <v>0.39939999999999998</v>
      </c>
      <c r="G144" s="2"/>
    </row>
    <row r="145" spans="1:7" ht="32.65" customHeight="1" x14ac:dyDescent="0.25">
      <c r="A145" s="5" t="s">
        <v>276</v>
      </c>
      <c r="B145" s="5" t="s">
        <v>277</v>
      </c>
      <c r="C145" s="5" t="s">
        <v>165</v>
      </c>
      <c r="D145" s="6">
        <v>15000000</v>
      </c>
      <c r="E145" s="7">
        <v>1513086000</v>
      </c>
      <c r="F145" s="7">
        <v>0.1938</v>
      </c>
      <c r="G145" s="2"/>
    </row>
    <row r="146" spans="1:7" ht="32.65" customHeight="1" x14ac:dyDescent="0.25">
      <c r="A146" s="5" t="s">
        <v>2119</v>
      </c>
      <c r="B146" s="5" t="s">
        <v>2120</v>
      </c>
      <c r="C146" s="5" t="s">
        <v>165</v>
      </c>
      <c r="D146" s="6">
        <v>10000000</v>
      </c>
      <c r="E146" s="7">
        <v>1011832000</v>
      </c>
      <c r="F146" s="7">
        <v>0.12959999999999999</v>
      </c>
      <c r="G146" s="2"/>
    </row>
    <row r="147" spans="1:7" ht="32.65" customHeight="1" x14ac:dyDescent="0.25">
      <c r="A147" s="5" t="s">
        <v>2775</v>
      </c>
      <c r="B147" s="5" t="s">
        <v>2776</v>
      </c>
      <c r="C147" s="5" t="s">
        <v>165</v>
      </c>
      <c r="D147" s="6">
        <v>1000000</v>
      </c>
      <c r="E147" s="7">
        <v>100721900</v>
      </c>
      <c r="F147" s="7">
        <v>1.29E-2</v>
      </c>
      <c r="G147" s="2"/>
    </row>
    <row r="148" spans="1:7" ht="32.65" customHeight="1" x14ac:dyDescent="0.25">
      <c r="A148" s="5" t="s">
        <v>2123</v>
      </c>
      <c r="B148" s="5" t="s">
        <v>2124</v>
      </c>
      <c r="C148" s="5" t="s">
        <v>165</v>
      </c>
      <c r="D148" s="6">
        <v>1000000</v>
      </c>
      <c r="E148" s="7">
        <v>100782700</v>
      </c>
      <c r="F148" s="7">
        <v>1.29E-2</v>
      </c>
      <c r="G148" s="2"/>
    </row>
    <row r="149" spans="1:7" ht="32.65" customHeight="1" x14ac:dyDescent="0.25">
      <c r="A149" s="5" t="s">
        <v>2125</v>
      </c>
      <c r="B149" s="5" t="s">
        <v>2126</v>
      </c>
      <c r="C149" s="5" t="s">
        <v>165</v>
      </c>
      <c r="D149" s="6">
        <v>2000000</v>
      </c>
      <c r="E149" s="7">
        <v>201766000</v>
      </c>
      <c r="F149" s="7">
        <v>2.58E-2</v>
      </c>
      <c r="G149" s="2"/>
    </row>
    <row r="150" spans="1:7" ht="32.65" customHeight="1" x14ac:dyDescent="0.25">
      <c r="A150" s="5" t="s">
        <v>280</v>
      </c>
      <c r="B150" s="5" t="s">
        <v>281</v>
      </c>
      <c r="C150" s="5" t="s">
        <v>165</v>
      </c>
      <c r="D150" s="6">
        <v>12061600</v>
      </c>
      <c r="E150" s="7">
        <v>1217313361.52</v>
      </c>
      <c r="F150" s="7">
        <v>0.156</v>
      </c>
      <c r="G150" s="2"/>
    </row>
    <row r="151" spans="1:7" ht="32.65" customHeight="1" x14ac:dyDescent="0.25">
      <c r="A151" s="5" t="s">
        <v>284</v>
      </c>
      <c r="B151" s="5" t="s">
        <v>285</v>
      </c>
      <c r="C151" s="5" t="s">
        <v>165</v>
      </c>
      <c r="D151" s="6">
        <v>3000000</v>
      </c>
      <c r="E151" s="7">
        <v>303149100</v>
      </c>
      <c r="F151" s="7">
        <v>3.8800000000000001E-2</v>
      </c>
      <c r="G151" s="2"/>
    </row>
    <row r="152" spans="1:7" ht="32.65" customHeight="1" x14ac:dyDescent="0.25">
      <c r="A152" s="5" t="s">
        <v>2777</v>
      </c>
      <c r="B152" s="5" t="s">
        <v>2778</v>
      </c>
      <c r="C152" s="5" t="s">
        <v>165</v>
      </c>
      <c r="D152" s="6">
        <v>129600</v>
      </c>
      <c r="E152" s="7">
        <v>13048542.720000001</v>
      </c>
      <c r="F152" s="7">
        <v>1.6999999999999999E-3</v>
      </c>
      <c r="G152" s="2"/>
    </row>
    <row r="153" spans="1:7" ht="32.65" customHeight="1" x14ac:dyDescent="0.25">
      <c r="A153" s="5" t="s">
        <v>2129</v>
      </c>
      <c r="B153" s="5" t="s">
        <v>2130</v>
      </c>
      <c r="C153" s="5" t="s">
        <v>165</v>
      </c>
      <c r="D153" s="6">
        <v>15000000</v>
      </c>
      <c r="E153" s="7">
        <v>1512448500</v>
      </c>
      <c r="F153" s="7">
        <v>0.1938</v>
      </c>
      <c r="G153" s="2"/>
    </row>
    <row r="154" spans="1:7" ht="32.65" customHeight="1" x14ac:dyDescent="0.25">
      <c r="A154" s="5" t="s">
        <v>2131</v>
      </c>
      <c r="B154" s="5" t="s">
        <v>2132</v>
      </c>
      <c r="C154" s="5" t="s">
        <v>165</v>
      </c>
      <c r="D154" s="6">
        <v>11500000</v>
      </c>
      <c r="E154" s="7">
        <v>1167348900</v>
      </c>
      <c r="F154" s="7">
        <v>0.14960000000000001</v>
      </c>
      <c r="G154" s="2"/>
    </row>
    <row r="155" spans="1:7" ht="32.65" customHeight="1" x14ac:dyDescent="0.25">
      <c r="A155" s="5" t="s">
        <v>2779</v>
      </c>
      <c r="B155" s="5" t="s">
        <v>2780</v>
      </c>
      <c r="C155" s="5" t="s">
        <v>165</v>
      </c>
      <c r="D155" s="6">
        <v>15000000</v>
      </c>
      <c r="E155" s="7">
        <v>1517413500</v>
      </c>
      <c r="F155" s="7">
        <v>0.19439999999999999</v>
      </c>
      <c r="G155" s="2"/>
    </row>
    <row r="156" spans="1:7" ht="32.65" customHeight="1" x14ac:dyDescent="0.25">
      <c r="A156" s="5" t="s">
        <v>2139</v>
      </c>
      <c r="B156" s="5" t="s">
        <v>2140</v>
      </c>
      <c r="C156" s="5" t="s">
        <v>165</v>
      </c>
      <c r="D156" s="6">
        <v>7735600</v>
      </c>
      <c r="E156" s="7">
        <v>781994124.67999995</v>
      </c>
      <c r="F156" s="7">
        <v>0.1002</v>
      </c>
      <c r="G156" s="2"/>
    </row>
    <row r="157" spans="1:7" ht="32.65" customHeight="1" x14ac:dyDescent="0.25">
      <c r="A157" s="5" t="s">
        <v>2551</v>
      </c>
      <c r="B157" s="5" t="s">
        <v>2552</v>
      </c>
      <c r="C157" s="5" t="s">
        <v>165</v>
      </c>
      <c r="D157" s="6">
        <v>22500000</v>
      </c>
      <c r="E157" s="7">
        <v>2281297500</v>
      </c>
      <c r="F157" s="7">
        <v>0.2923</v>
      </c>
      <c r="G157" s="2"/>
    </row>
    <row r="158" spans="1:7" ht="32.65" customHeight="1" x14ac:dyDescent="0.25">
      <c r="A158" s="5" t="s">
        <v>366</v>
      </c>
      <c r="B158" s="5" t="s">
        <v>367</v>
      </c>
      <c r="C158" s="5" t="s">
        <v>165</v>
      </c>
      <c r="D158" s="6">
        <v>1500000</v>
      </c>
      <c r="E158" s="7">
        <v>151190700</v>
      </c>
      <c r="F158" s="7">
        <v>1.9400000000000001E-2</v>
      </c>
      <c r="G158" s="2"/>
    </row>
    <row r="159" spans="1:7" ht="32.65" customHeight="1" x14ac:dyDescent="0.25">
      <c r="A159" s="5" t="s">
        <v>368</v>
      </c>
      <c r="B159" s="5" t="s">
        <v>369</v>
      </c>
      <c r="C159" s="5" t="s">
        <v>165</v>
      </c>
      <c r="D159" s="6">
        <v>7500000</v>
      </c>
      <c r="E159" s="7">
        <v>758712000</v>
      </c>
      <c r="F159" s="7">
        <v>9.7199999999999995E-2</v>
      </c>
      <c r="G159" s="2"/>
    </row>
    <row r="160" spans="1:7" ht="32.65" customHeight="1" x14ac:dyDescent="0.25">
      <c r="A160" s="5" t="s">
        <v>370</v>
      </c>
      <c r="B160" s="5" t="s">
        <v>371</v>
      </c>
      <c r="C160" s="5" t="s">
        <v>165</v>
      </c>
      <c r="D160" s="6">
        <v>3142800</v>
      </c>
      <c r="E160" s="7">
        <v>317752479.72000003</v>
      </c>
      <c r="F160" s="7">
        <v>4.07E-2</v>
      </c>
      <c r="G160" s="2"/>
    </row>
    <row r="161" spans="1:7" ht="32.65" customHeight="1" x14ac:dyDescent="0.25">
      <c r="A161" s="5" t="s">
        <v>372</v>
      </c>
      <c r="B161" s="5" t="s">
        <v>373</v>
      </c>
      <c r="C161" s="5" t="s">
        <v>165</v>
      </c>
      <c r="D161" s="6">
        <v>1500000</v>
      </c>
      <c r="E161" s="7">
        <v>151809300</v>
      </c>
      <c r="F161" s="7">
        <v>1.9400000000000001E-2</v>
      </c>
      <c r="G161" s="2"/>
    </row>
    <row r="162" spans="1:7" ht="32.65" customHeight="1" x14ac:dyDescent="0.25">
      <c r="A162" s="5" t="s">
        <v>374</v>
      </c>
      <c r="B162" s="5" t="s">
        <v>375</v>
      </c>
      <c r="C162" s="5" t="s">
        <v>165</v>
      </c>
      <c r="D162" s="6">
        <v>1000000</v>
      </c>
      <c r="E162" s="7">
        <v>101191200</v>
      </c>
      <c r="F162" s="7">
        <v>1.2999999999999999E-2</v>
      </c>
      <c r="G162" s="2"/>
    </row>
    <row r="163" spans="1:7" ht="32.65" customHeight="1" x14ac:dyDescent="0.25">
      <c r="A163" s="5" t="s">
        <v>2781</v>
      </c>
      <c r="B163" s="5" t="s">
        <v>2782</v>
      </c>
      <c r="C163" s="5" t="s">
        <v>165</v>
      </c>
      <c r="D163" s="6">
        <v>10000000</v>
      </c>
      <c r="E163" s="7">
        <v>1020253000</v>
      </c>
      <c r="F163" s="7">
        <v>0.13070000000000001</v>
      </c>
      <c r="G163" s="2"/>
    </row>
    <row r="164" spans="1:7" ht="32.65" customHeight="1" x14ac:dyDescent="0.25">
      <c r="A164" s="5" t="s">
        <v>376</v>
      </c>
      <c r="B164" s="5" t="s">
        <v>377</v>
      </c>
      <c r="C164" s="5" t="s">
        <v>165</v>
      </c>
      <c r="D164" s="6">
        <v>1839500</v>
      </c>
      <c r="E164" s="7">
        <v>189166086.19999999</v>
      </c>
      <c r="F164" s="7">
        <v>2.4199999999999999E-2</v>
      </c>
      <c r="G164" s="2"/>
    </row>
    <row r="165" spans="1:7" ht="32.65" customHeight="1" x14ac:dyDescent="0.25">
      <c r="A165" s="5" t="s">
        <v>382</v>
      </c>
      <c r="B165" s="5" t="s">
        <v>383</v>
      </c>
      <c r="C165" s="5" t="s">
        <v>165</v>
      </c>
      <c r="D165" s="6">
        <v>5500000</v>
      </c>
      <c r="E165" s="7">
        <v>557244050</v>
      </c>
      <c r="F165" s="7">
        <v>7.1400000000000005E-2</v>
      </c>
      <c r="G165" s="2"/>
    </row>
    <row r="166" spans="1:7" ht="32.65" customHeight="1" x14ac:dyDescent="0.25">
      <c r="A166" s="5" t="s">
        <v>2783</v>
      </c>
      <c r="B166" s="5" t="s">
        <v>2784</v>
      </c>
      <c r="C166" s="5" t="s">
        <v>165</v>
      </c>
      <c r="D166" s="6">
        <v>3000000</v>
      </c>
      <c r="E166" s="7">
        <v>306281100</v>
      </c>
      <c r="F166" s="7">
        <v>3.9199999999999999E-2</v>
      </c>
      <c r="G166" s="2"/>
    </row>
    <row r="167" spans="1:7" ht="32.65" customHeight="1" x14ac:dyDescent="0.25">
      <c r="A167" s="5" t="s">
        <v>386</v>
      </c>
      <c r="B167" s="5" t="s">
        <v>387</v>
      </c>
      <c r="C167" s="5" t="s">
        <v>165</v>
      </c>
      <c r="D167" s="6">
        <v>4500000</v>
      </c>
      <c r="E167" s="7">
        <v>465990750</v>
      </c>
      <c r="F167" s="7">
        <v>5.9700000000000003E-2</v>
      </c>
      <c r="G167" s="2"/>
    </row>
    <row r="168" spans="1:7" ht="32.65" customHeight="1" x14ac:dyDescent="0.25">
      <c r="A168" s="5" t="s">
        <v>2785</v>
      </c>
      <c r="B168" s="5" t="s">
        <v>2786</v>
      </c>
      <c r="C168" s="5" t="s">
        <v>165</v>
      </c>
      <c r="D168" s="6">
        <v>500000</v>
      </c>
      <c r="E168" s="7">
        <v>51546250</v>
      </c>
      <c r="F168" s="7">
        <v>6.6E-3</v>
      </c>
      <c r="G168" s="2"/>
    </row>
    <row r="169" spans="1:7" ht="32.65" customHeight="1" x14ac:dyDescent="0.25">
      <c r="A169" s="5" t="s">
        <v>2787</v>
      </c>
      <c r="B169" s="5" t="s">
        <v>2788</v>
      </c>
      <c r="C169" s="5" t="s">
        <v>165</v>
      </c>
      <c r="D169" s="6">
        <v>3773700</v>
      </c>
      <c r="E169" s="7">
        <v>382908659.49000001</v>
      </c>
      <c r="F169" s="7">
        <v>4.9099999999999998E-2</v>
      </c>
      <c r="G169" s="2"/>
    </row>
    <row r="170" spans="1:7" ht="32.65" customHeight="1" x14ac:dyDescent="0.25">
      <c r="A170" s="5" t="s">
        <v>394</v>
      </c>
      <c r="B170" s="5" t="s">
        <v>395</v>
      </c>
      <c r="C170" s="5" t="s">
        <v>165</v>
      </c>
      <c r="D170" s="6">
        <v>5000000</v>
      </c>
      <c r="E170" s="7">
        <v>512670500</v>
      </c>
      <c r="F170" s="7">
        <v>6.5699999999999995E-2</v>
      </c>
      <c r="G170" s="2"/>
    </row>
    <row r="171" spans="1:7" ht="32.65" customHeight="1" x14ac:dyDescent="0.25">
      <c r="A171" s="5" t="s">
        <v>2789</v>
      </c>
      <c r="B171" s="5" t="s">
        <v>2790</v>
      </c>
      <c r="C171" s="5" t="s">
        <v>165</v>
      </c>
      <c r="D171" s="6">
        <v>24597500</v>
      </c>
      <c r="E171" s="7">
        <v>2517495091</v>
      </c>
      <c r="F171" s="7">
        <v>0.32250000000000001</v>
      </c>
      <c r="G171" s="2"/>
    </row>
    <row r="172" spans="1:7" ht="32.65" customHeight="1" x14ac:dyDescent="0.25">
      <c r="A172" s="5" t="s">
        <v>398</v>
      </c>
      <c r="B172" s="5" t="s">
        <v>399</v>
      </c>
      <c r="C172" s="5" t="s">
        <v>165</v>
      </c>
      <c r="D172" s="6">
        <v>12679300</v>
      </c>
      <c r="E172" s="7">
        <v>1300847998.6600001</v>
      </c>
      <c r="F172" s="7">
        <v>0.16669999999999999</v>
      </c>
      <c r="G172" s="2"/>
    </row>
    <row r="173" spans="1:7" ht="32.65" customHeight="1" x14ac:dyDescent="0.25">
      <c r="A173" s="5" t="s">
        <v>2575</v>
      </c>
      <c r="B173" s="5" t="s">
        <v>2576</v>
      </c>
      <c r="C173" s="5" t="s">
        <v>165</v>
      </c>
      <c r="D173" s="6">
        <v>2500000</v>
      </c>
      <c r="E173" s="7">
        <v>256294000</v>
      </c>
      <c r="F173" s="7">
        <v>3.2800000000000003E-2</v>
      </c>
      <c r="G173" s="2"/>
    </row>
    <row r="174" spans="1:7" ht="32.65" customHeight="1" x14ac:dyDescent="0.25">
      <c r="A174" s="5" t="s">
        <v>400</v>
      </c>
      <c r="B174" s="5" t="s">
        <v>401</v>
      </c>
      <c r="C174" s="5" t="s">
        <v>165</v>
      </c>
      <c r="D174" s="6">
        <v>5000000</v>
      </c>
      <c r="E174" s="7">
        <v>512133000</v>
      </c>
      <c r="F174" s="7">
        <v>6.5600000000000006E-2</v>
      </c>
      <c r="G174" s="2"/>
    </row>
    <row r="175" spans="1:7" ht="32.65" customHeight="1" x14ac:dyDescent="0.25">
      <c r="A175" s="5" t="s">
        <v>402</v>
      </c>
      <c r="B175" s="5" t="s">
        <v>403</v>
      </c>
      <c r="C175" s="5" t="s">
        <v>165</v>
      </c>
      <c r="D175" s="6">
        <v>5000000</v>
      </c>
      <c r="E175" s="7">
        <v>513631500</v>
      </c>
      <c r="F175" s="7">
        <v>6.5799999999999997E-2</v>
      </c>
      <c r="G175" s="2"/>
    </row>
    <row r="176" spans="1:7" ht="32.65" customHeight="1" x14ac:dyDescent="0.25">
      <c r="A176" s="5" t="s">
        <v>2791</v>
      </c>
      <c r="B176" s="5" t="s">
        <v>2792</v>
      </c>
      <c r="C176" s="5" t="s">
        <v>165</v>
      </c>
      <c r="D176" s="6">
        <v>5623900</v>
      </c>
      <c r="E176" s="7">
        <v>578940575.30999994</v>
      </c>
      <c r="F176" s="7">
        <v>7.4200000000000002E-2</v>
      </c>
      <c r="G176" s="2"/>
    </row>
    <row r="177" spans="1:7" ht="32.65" customHeight="1" x14ac:dyDescent="0.25">
      <c r="A177" s="5" t="s">
        <v>2793</v>
      </c>
      <c r="B177" s="5" t="s">
        <v>2794</v>
      </c>
      <c r="C177" s="5" t="s">
        <v>165</v>
      </c>
      <c r="D177" s="6">
        <v>2000000</v>
      </c>
      <c r="E177" s="7">
        <v>206240800</v>
      </c>
      <c r="F177" s="7">
        <v>2.64E-2</v>
      </c>
      <c r="G177" s="2"/>
    </row>
    <row r="178" spans="1:7" ht="32.65" customHeight="1" x14ac:dyDescent="0.25">
      <c r="A178" s="5" t="s">
        <v>471</v>
      </c>
      <c r="B178" s="5" t="s">
        <v>472</v>
      </c>
      <c r="C178" s="5" t="s">
        <v>165</v>
      </c>
      <c r="D178" s="6">
        <v>10000000</v>
      </c>
      <c r="E178" s="7">
        <v>1031342000</v>
      </c>
      <c r="F178" s="7">
        <v>0.1321</v>
      </c>
      <c r="G178" s="2"/>
    </row>
    <row r="179" spans="1:7" ht="32.65" customHeight="1" x14ac:dyDescent="0.25">
      <c r="A179" s="5" t="s">
        <v>2795</v>
      </c>
      <c r="B179" s="5" t="s">
        <v>2796</v>
      </c>
      <c r="C179" s="5" t="s">
        <v>165</v>
      </c>
      <c r="D179" s="6">
        <v>10500000</v>
      </c>
      <c r="E179" s="7">
        <v>1071032550</v>
      </c>
      <c r="F179" s="7">
        <v>0.13719999999999999</v>
      </c>
      <c r="G179" s="2"/>
    </row>
    <row r="180" spans="1:7" ht="32.65" customHeight="1" x14ac:dyDescent="0.25">
      <c r="A180" s="5" t="s">
        <v>473</v>
      </c>
      <c r="B180" s="5" t="s">
        <v>474</v>
      </c>
      <c r="C180" s="5" t="s">
        <v>165</v>
      </c>
      <c r="D180" s="6">
        <v>11000000</v>
      </c>
      <c r="E180" s="7">
        <v>1137001800</v>
      </c>
      <c r="F180" s="7">
        <v>0.1457</v>
      </c>
      <c r="G180" s="2"/>
    </row>
    <row r="181" spans="1:7" ht="32.65" customHeight="1" x14ac:dyDescent="0.25">
      <c r="A181" s="5" t="s">
        <v>1787</v>
      </c>
      <c r="B181" s="5" t="s">
        <v>1788</v>
      </c>
      <c r="C181" s="5" t="s">
        <v>165</v>
      </c>
      <c r="D181" s="6">
        <v>1000000</v>
      </c>
      <c r="E181" s="7">
        <v>103346900</v>
      </c>
      <c r="F181" s="7">
        <v>1.32E-2</v>
      </c>
      <c r="G181" s="2"/>
    </row>
    <row r="182" spans="1:7" ht="32.65" customHeight="1" x14ac:dyDescent="0.25">
      <c r="A182" s="5" t="s">
        <v>1789</v>
      </c>
      <c r="B182" s="5" t="s">
        <v>1790</v>
      </c>
      <c r="C182" s="5" t="s">
        <v>165</v>
      </c>
      <c r="D182" s="6">
        <v>1500000</v>
      </c>
      <c r="E182" s="7">
        <v>152497950</v>
      </c>
      <c r="F182" s="7">
        <v>1.95E-2</v>
      </c>
      <c r="G182" s="2"/>
    </row>
    <row r="183" spans="1:7" ht="32.65" customHeight="1" x14ac:dyDescent="0.25">
      <c r="A183" s="5" t="s">
        <v>2797</v>
      </c>
      <c r="B183" s="5" t="s">
        <v>2798</v>
      </c>
      <c r="C183" s="5" t="s">
        <v>165</v>
      </c>
      <c r="D183" s="6">
        <v>5000000</v>
      </c>
      <c r="E183" s="7">
        <v>523770000</v>
      </c>
      <c r="F183" s="7">
        <v>6.7100000000000007E-2</v>
      </c>
      <c r="G183" s="2"/>
    </row>
    <row r="184" spans="1:7" ht="32.65" customHeight="1" x14ac:dyDescent="0.25">
      <c r="A184" s="5" t="s">
        <v>475</v>
      </c>
      <c r="B184" s="5" t="s">
        <v>476</v>
      </c>
      <c r="C184" s="5" t="s">
        <v>165</v>
      </c>
      <c r="D184" s="6">
        <v>3000000</v>
      </c>
      <c r="E184" s="7">
        <v>306361500</v>
      </c>
      <c r="F184" s="7">
        <v>3.9199999999999999E-2</v>
      </c>
      <c r="G184" s="2"/>
    </row>
    <row r="185" spans="1:7" ht="32.65" customHeight="1" x14ac:dyDescent="0.25">
      <c r="A185" s="5" t="s">
        <v>2585</v>
      </c>
      <c r="B185" s="5" t="s">
        <v>2586</v>
      </c>
      <c r="C185" s="5" t="s">
        <v>165</v>
      </c>
      <c r="D185" s="6">
        <v>5157600</v>
      </c>
      <c r="E185" s="7">
        <v>532787816.39999998</v>
      </c>
      <c r="F185" s="7">
        <v>6.83E-2</v>
      </c>
      <c r="G185" s="2"/>
    </row>
    <row r="186" spans="1:7" ht="32.65" customHeight="1" x14ac:dyDescent="0.25">
      <c r="A186" s="5" t="s">
        <v>2587</v>
      </c>
      <c r="B186" s="5" t="s">
        <v>2588</v>
      </c>
      <c r="C186" s="5" t="s">
        <v>165</v>
      </c>
      <c r="D186" s="6">
        <v>300000</v>
      </c>
      <c r="E186" s="7">
        <v>30367650</v>
      </c>
      <c r="F186" s="7">
        <v>3.8999999999999998E-3</v>
      </c>
      <c r="G186" s="2"/>
    </row>
    <row r="187" spans="1:7" ht="32.65" customHeight="1" x14ac:dyDescent="0.25">
      <c r="A187" s="5" t="s">
        <v>479</v>
      </c>
      <c r="B187" s="5" t="s">
        <v>480</v>
      </c>
      <c r="C187" s="5" t="s">
        <v>165</v>
      </c>
      <c r="D187" s="6">
        <v>1000000</v>
      </c>
      <c r="E187" s="7">
        <v>101324900</v>
      </c>
      <c r="F187" s="7">
        <v>1.2999999999999999E-2</v>
      </c>
      <c r="G187" s="2"/>
    </row>
    <row r="188" spans="1:7" ht="32.65" customHeight="1" x14ac:dyDescent="0.25">
      <c r="A188" s="5" t="s">
        <v>412</v>
      </c>
      <c r="B188" s="5" t="s">
        <v>413</v>
      </c>
      <c r="C188" s="5" t="s">
        <v>414</v>
      </c>
      <c r="D188" s="6">
        <v>7500000</v>
      </c>
      <c r="E188" s="7">
        <v>714519750</v>
      </c>
      <c r="F188" s="7">
        <v>9.1499999999999998E-2</v>
      </c>
      <c r="G188" s="2"/>
    </row>
    <row r="189" spans="1:7" ht="32.65" customHeight="1" x14ac:dyDescent="0.25">
      <c r="A189" s="5" t="s">
        <v>415</v>
      </c>
      <c r="B189" s="5" t="s">
        <v>416</v>
      </c>
      <c r="C189" s="5" t="s">
        <v>140</v>
      </c>
      <c r="D189" s="6">
        <v>7500000</v>
      </c>
      <c r="E189" s="7">
        <v>720821250</v>
      </c>
      <c r="F189" s="7">
        <v>9.2299999999999993E-2</v>
      </c>
      <c r="G189" s="2"/>
    </row>
    <row r="190" spans="1:7" ht="23.45" customHeight="1" x14ac:dyDescent="0.25">
      <c r="A190" s="5" t="s">
        <v>417</v>
      </c>
      <c r="B190" s="5" t="s">
        <v>418</v>
      </c>
      <c r="C190" s="5" t="s">
        <v>140</v>
      </c>
      <c r="D190" s="6">
        <v>7500000</v>
      </c>
      <c r="E190" s="7">
        <v>720364500</v>
      </c>
      <c r="F190" s="7">
        <v>9.2299999999999993E-2</v>
      </c>
      <c r="G190" s="2"/>
    </row>
    <row r="191" spans="1:7" ht="23.45" customHeight="1" x14ac:dyDescent="0.25">
      <c r="A191" s="5" t="s">
        <v>419</v>
      </c>
      <c r="B191" s="5" t="s">
        <v>420</v>
      </c>
      <c r="C191" s="5" t="s">
        <v>140</v>
      </c>
      <c r="D191" s="6">
        <v>9000000</v>
      </c>
      <c r="E191" s="7">
        <v>873990900</v>
      </c>
      <c r="F191" s="7">
        <v>0.112</v>
      </c>
      <c r="G191" s="2"/>
    </row>
    <row r="192" spans="1:7" ht="32.65" customHeight="1" x14ac:dyDescent="0.25">
      <c r="A192" s="5" t="s">
        <v>421</v>
      </c>
      <c r="B192" s="5" t="s">
        <v>422</v>
      </c>
      <c r="C192" s="5" t="s">
        <v>414</v>
      </c>
      <c r="D192" s="6">
        <v>2500000</v>
      </c>
      <c r="E192" s="7">
        <v>242978000</v>
      </c>
      <c r="F192" s="7">
        <v>3.1099999999999999E-2</v>
      </c>
      <c r="G192" s="2"/>
    </row>
    <row r="193" spans="1:7" ht="32.65" customHeight="1" x14ac:dyDescent="0.25">
      <c r="A193" s="5" t="s">
        <v>423</v>
      </c>
      <c r="B193" s="5" t="s">
        <v>424</v>
      </c>
      <c r="C193" s="5" t="s">
        <v>414</v>
      </c>
      <c r="D193" s="6">
        <v>11000000</v>
      </c>
      <c r="E193" s="7">
        <v>1098754800</v>
      </c>
      <c r="F193" s="7">
        <v>0.14080000000000001</v>
      </c>
      <c r="G193" s="2"/>
    </row>
    <row r="194" spans="1:7" ht="32.65" customHeight="1" x14ac:dyDescent="0.25">
      <c r="A194" s="5" t="s">
        <v>1977</v>
      </c>
      <c r="B194" s="5" t="s">
        <v>1978</v>
      </c>
      <c r="C194" s="5" t="s">
        <v>140</v>
      </c>
      <c r="D194" s="6">
        <v>2980000</v>
      </c>
      <c r="E194" s="7">
        <v>300901924</v>
      </c>
      <c r="F194" s="7">
        <v>3.85E-2</v>
      </c>
      <c r="G194" s="2"/>
    </row>
    <row r="195" spans="1:7" ht="23.45" customHeight="1" x14ac:dyDescent="0.25">
      <c r="A195" s="5" t="s">
        <v>427</v>
      </c>
      <c r="B195" s="5" t="s">
        <v>428</v>
      </c>
      <c r="C195" s="5" t="s">
        <v>140</v>
      </c>
      <c r="D195" s="6">
        <v>10000000</v>
      </c>
      <c r="E195" s="7">
        <v>1023985000</v>
      </c>
      <c r="F195" s="7">
        <v>0.13120000000000001</v>
      </c>
      <c r="G195" s="2"/>
    </row>
    <row r="196" spans="1:7" ht="23.45" customHeight="1" x14ac:dyDescent="0.25">
      <c r="A196" s="5" t="s">
        <v>2799</v>
      </c>
      <c r="B196" s="5" t="s">
        <v>2800</v>
      </c>
      <c r="C196" s="5" t="s">
        <v>42</v>
      </c>
      <c r="D196" s="6">
        <v>2500000</v>
      </c>
      <c r="E196" s="7">
        <v>241385000</v>
      </c>
      <c r="F196" s="7">
        <v>3.09E-2</v>
      </c>
      <c r="G196" s="2"/>
    </row>
    <row r="197" spans="1:7" ht="32.65" customHeight="1" x14ac:dyDescent="0.25">
      <c r="A197" s="5" t="s">
        <v>1979</v>
      </c>
      <c r="B197" s="5" t="s">
        <v>1980</v>
      </c>
      <c r="C197" s="5" t="s">
        <v>165</v>
      </c>
      <c r="D197" s="6">
        <v>22000000</v>
      </c>
      <c r="E197" s="7">
        <v>2065742800</v>
      </c>
      <c r="F197" s="7">
        <v>0.26469999999999999</v>
      </c>
      <c r="G197" s="2"/>
    </row>
    <row r="198" spans="1:7" ht="32.65" customHeight="1" x14ac:dyDescent="0.25">
      <c r="A198" s="5" t="s">
        <v>431</v>
      </c>
      <c r="B198" s="5" t="s">
        <v>432</v>
      </c>
      <c r="C198" s="5" t="s">
        <v>165</v>
      </c>
      <c r="D198" s="6">
        <v>67225900</v>
      </c>
      <c r="E198" s="7">
        <v>6377452229.3999996</v>
      </c>
      <c r="F198" s="7">
        <v>0.81699999999999995</v>
      </c>
      <c r="G198" s="2"/>
    </row>
    <row r="199" spans="1:7" ht="32.65" customHeight="1" x14ac:dyDescent="0.25">
      <c r="A199" s="5" t="s">
        <v>433</v>
      </c>
      <c r="B199" s="5" t="s">
        <v>434</v>
      </c>
      <c r="C199" s="5" t="s">
        <v>165</v>
      </c>
      <c r="D199" s="6">
        <v>153700000</v>
      </c>
      <c r="E199" s="7">
        <v>14401659260</v>
      </c>
      <c r="F199" s="7">
        <v>1.8451</v>
      </c>
      <c r="G199" s="2"/>
    </row>
    <row r="200" spans="1:7" ht="32.65" customHeight="1" x14ac:dyDescent="0.25">
      <c r="A200" s="5" t="s">
        <v>435</v>
      </c>
      <c r="B200" s="5" t="s">
        <v>436</v>
      </c>
      <c r="C200" s="5" t="s">
        <v>165</v>
      </c>
      <c r="D200" s="6">
        <v>136300000</v>
      </c>
      <c r="E200" s="7">
        <v>12765817110</v>
      </c>
      <c r="F200" s="7">
        <v>1.6355</v>
      </c>
      <c r="G200" s="2"/>
    </row>
    <row r="201" spans="1:7" ht="32.65" customHeight="1" x14ac:dyDescent="0.25">
      <c r="A201" s="5" t="s">
        <v>163</v>
      </c>
      <c r="B201" s="5" t="s">
        <v>164</v>
      </c>
      <c r="C201" s="5" t="s">
        <v>165</v>
      </c>
      <c r="D201" s="6">
        <v>154500000</v>
      </c>
      <c r="E201" s="7">
        <v>14978790450</v>
      </c>
      <c r="F201" s="7">
        <v>1.919</v>
      </c>
      <c r="G201" s="2"/>
    </row>
    <row r="202" spans="1:7" ht="32.65" customHeight="1" x14ac:dyDescent="0.25">
      <c r="A202" s="5" t="s">
        <v>166</v>
      </c>
      <c r="B202" s="5" t="s">
        <v>167</v>
      </c>
      <c r="C202" s="5" t="s">
        <v>165</v>
      </c>
      <c r="D202" s="6">
        <v>12300000</v>
      </c>
      <c r="E202" s="7">
        <v>1190066820</v>
      </c>
      <c r="F202" s="7">
        <v>0.1525</v>
      </c>
      <c r="G202" s="2"/>
    </row>
    <row r="203" spans="1:7" ht="32.65" customHeight="1" x14ac:dyDescent="0.25">
      <c r="A203" s="5" t="s">
        <v>168</v>
      </c>
      <c r="B203" s="5" t="s">
        <v>169</v>
      </c>
      <c r="C203" s="5" t="s">
        <v>165</v>
      </c>
      <c r="D203" s="6">
        <v>14500000</v>
      </c>
      <c r="E203" s="7">
        <v>1374324500</v>
      </c>
      <c r="F203" s="7">
        <v>0.17610000000000001</v>
      </c>
      <c r="G203" s="2"/>
    </row>
    <row r="204" spans="1:7" ht="32.65" customHeight="1" x14ac:dyDescent="0.25">
      <c r="A204" s="5" t="s">
        <v>170</v>
      </c>
      <c r="B204" s="5" t="s">
        <v>171</v>
      </c>
      <c r="C204" s="5" t="s">
        <v>165</v>
      </c>
      <c r="D204" s="6">
        <v>83500000</v>
      </c>
      <c r="E204" s="7">
        <v>8081121650</v>
      </c>
      <c r="F204" s="7">
        <v>1.0353000000000001</v>
      </c>
      <c r="G204" s="2"/>
    </row>
    <row r="205" spans="1:7" ht="32.65" customHeight="1" x14ac:dyDescent="0.25">
      <c r="A205" s="5" t="s">
        <v>172</v>
      </c>
      <c r="B205" s="5" t="s">
        <v>173</v>
      </c>
      <c r="C205" s="5" t="s">
        <v>165</v>
      </c>
      <c r="D205" s="6">
        <v>85000000</v>
      </c>
      <c r="E205" s="7">
        <v>8239806500</v>
      </c>
      <c r="F205" s="7">
        <v>1.0556000000000001</v>
      </c>
      <c r="G205" s="2"/>
    </row>
    <row r="206" spans="1:7" ht="32.65" customHeight="1" x14ac:dyDescent="0.25">
      <c r="A206" s="5" t="s">
        <v>174</v>
      </c>
      <c r="B206" s="5" t="s">
        <v>175</v>
      </c>
      <c r="C206" s="5" t="s">
        <v>165</v>
      </c>
      <c r="D206" s="6">
        <v>54019000</v>
      </c>
      <c r="E206" s="7">
        <v>5150733257.6000004</v>
      </c>
      <c r="F206" s="7">
        <v>0.65990000000000004</v>
      </c>
      <c r="G206" s="2"/>
    </row>
    <row r="207" spans="1:7" ht="32.65" customHeight="1" x14ac:dyDescent="0.25">
      <c r="A207" s="5" t="s">
        <v>176</v>
      </c>
      <c r="B207" s="5" t="s">
        <v>177</v>
      </c>
      <c r="C207" s="5" t="s">
        <v>165</v>
      </c>
      <c r="D207" s="6">
        <v>15500000</v>
      </c>
      <c r="E207" s="7">
        <v>1518192450</v>
      </c>
      <c r="F207" s="7">
        <v>0.19450000000000001</v>
      </c>
      <c r="G207" s="2"/>
    </row>
    <row r="208" spans="1:7" ht="32.65" customHeight="1" x14ac:dyDescent="0.25">
      <c r="A208" s="5" t="s">
        <v>178</v>
      </c>
      <c r="B208" s="5" t="s">
        <v>179</v>
      </c>
      <c r="C208" s="5" t="s">
        <v>165</v>
      </c>
      <c r="D208" s="6">
        <v>31500000</v>
      </c>
      <c r="E208" s="7">
        <v>3026661750</v>
      </c>
      <c r="F208" s="7">
        <v>0.38779999999999998</v>
      </c>
      <c r="G208" s="2"/>
    </row>
    <row r="209" spans="1:7" ht="32.65" customHeight="1" x14ac:dyDescent="0.25">
      <c r="A209" s="5" t="s">
        <v>182</v>
      </c>
      <c r="B209" s="5" t="s">
        <v>183</v>
      </c>
      <c r="C209" s="5" t="s">
        <v>165</v>
      </c>
      <c r="D209" s="6">
        <v>36573000</v>
      </c>
      <c r="E209" s="7">
        <v>3518915082.5999999</v>
      </c>
      <c r="F209" s="7">
        <v>0.45079999999999998</v>
      </c>
      <c r="G209" s="2"/>
    </row>
    <row r="210" spans="1:7" ht="32.65" customHeight="1" x14ac:dyDescent="0.25">
      <c r="A210" s="5" t="s">
        <v>184</v>
      </c>
      <c r="B210" s="5" t="s">
        <v>185</v>
      </c>
      <c r="C210" s="5" t="s">
        <v>165</v>
      </c>
      <c r="D210" s="6">
        <v>25000000</v>
      </c>
      <c r="E210" s="7">
        <v>2449010000</v>
      </c>
      <c r="F210" s="7">
        <v>0.31380000000000002</v>
      </c>
      <c r="G210" s="2"/>
    </row>
    <row r="211" spans="1:7" ht="32.65" customHeight="1" x14ac:dyDescent="0.25">
      <c r="A211" s="5" t="s">
        <v>186</v>
      </c>
      <c r="B211" s="5" t="s">
        <v>187</v>
      </c>
      <c r="C211" s="5" t="s">
        <v>165</v>
      </c>
      <c r="D211" s="6">
        <v>24500000</v>
      </c>
      <c r="E211" s="7">
        <v>2403462250</v>
      </c>
      <c r="F211" s="7">
        <v>0.30790000000000001</v>
      </c>
      <c r="G211" s="2"/>
    </row>
    <row r="212" spans="1:7" ht="32.65" customHeight="1" x14ac:dyDescent="0.25">
      <c r="A212" s="5" t="s">
        <v>188</v>
      </c>
      <c r="B212" s="5" t="s">
        <v>189</v>
      </c>
      <c r="C212" s="5" t="s">
        <v>165</v>
      </c>
      <c r="D212" s="6">
        <v>82000000</v>
      </c>
      <c r="E212" s="7">
        <v>8133539000</v>
      </c>
      <c r="F212" s="7">
        <v>1.042</v>
      </c>
      <c r="G212" s="2"/>
    </row>
    <row r="213" spans="1:7" ht="32.65" customHeight="1" x14ac:dyDescent="0.25">
      <c r="A213" s="5" t="s">
        <v>190</v>
      </c>
      <c r="B213" s="5" t="s">
        <v>191</v>
      </c>
      <c r="C213" s="5" t="s">
        <v>165</v>
      </c>
      <c r="D213" s="6">
        <v>28500000</v>
      </c>
      <c r="E213" s="7">
        <v>3005245200</v>
      </c>
      <c r="F213" s="7">
        <v>0.38500000000000001</v>
      </c>
      <c r="G213" s="2"/>
    </row>
    <row r="214" spans="1:7" ht="32.65" customHeight="1" x14ac:dyDescent="0.25">
      <c r="A214" s="5" t="s">
        <v>481</v>
      </c>
      <c r="B214" s="5" t="s">
        <v>482</v>
      </c>
      <c r="C214" s="5" t="s">
        <v>165</v>
      </c>
      <c r="D214" s="6">
        <v>5000000</v>
      </c>
      <c r="E214" s="7">
        <v>513433000</v>
      </c>
      <c r="F214" s="7">
        <v>6.5799999999999997E-2</v>
      </c>
      <c r="G214" s="2"/>
    </row>
    <row r="215" spans="1:7" ht="32.65" customHeight="1" x14ac:dyDescent="0.25">
      <c r="A215" s="5" t="s">
        <v>483</v>
      </c>
      <c r="B215" s="5" t="s">
        <v>484</v>
      </c>
      <c r="C215" s="5" t="s">
        <v>165</v>
      </c>
      <c r="D215" s="6">
        <v>14000000</v>
      </c>
      <c r="E215" s="7">
        <v>1457997800</v>
      </c>
      <c r="F215" s="7">
        <v>0.18679999999999999</v>
      </c>
      <c r="G215" s="2"/>
    </row>
    <row r="216" spans="1:7" ht="32.65" customHeight="1" x14ac:dyDescent="0.25">
      <c r="A216" s="5" t="s">
        <v>2801</v>
      </c>
      <c r="B216" s="5" t="s">
        <v>2802</v>
      </c>
      <c r="C216" s="5" t="s">
        <v>165</v>
      </c>
      <c r="D216" s="6">
        <v>15500000</v>
      </c>
      <c r="E216" s="7">
        <v>1611152150</v>
      </c>
      <c r="F216" s="7">
        <v>0.2064</v>
      </c>
      <c r="G216" s="2"/>
    </row>
    <row r="217" spans="1:7" ht="32.65" customHeight="1" x14ac:dyDescent="0.25">
      <c r="A217" s="5" t="s">
        <v>493</v>
      </c>
      <c r="B217" s="5" t="s">
        <v>494</v>
      </c>
      <c r="C217" s="5" t="s">
        <v>165</v>
      </c>
      <c r="D217" s="6">
        <v>462300</v>
      </c>
      <c r="E217" s="7">
        <v>46795670.280000001</v>
      </c>
      <c r="F217" s="7">
        <v>6.0000000000000001E-3</v>
      </c>
      <c r="G217" s="2"/>
    </row>
    <row r="218" spans="1:7" ht="32.65" customHeight="1" x14ac:dyDescent="0.25">
      <c r="A218" s="5" t="s">
        <v>495</v>
      </c>
      <c r="B218" s="5" t="s">
        <v>496</v>
      </c>
      <c r="C218" s="5" t="s">
        <v>165</v>
      </c>
      <c r="D218" s="6">
        <v>385800</v>
      </c>
      <c r="E218" s="7">
        <v>39008623.799999997</v>
      </c>
      <c r="F218" s="7">
        <v>5.0000000000000001E-3</v>
      </c>
      <c r="G218" s="2"/>
    </row>
    <row r="219" spans="1:7" ht="32.65" customHeight="1" x14ac:dyDescent="0.25">
      <c r="A219" s="5" t="s">
        <v>497</v>
      </c>
      <c r="B219" s="5" t="s">
        <v>498</v>
      </c>
      <c r="C219" s="5" t="s">
        <v>165</v>
      </c>
      <c r="D219" s="6">
        <v>120000</v>
      </c>
      <c r="E219" s="7">
        <v>12183972</v>
      </c>
      <c r="F219" s="7">
        <v>1.6000000000000001E-3</v>
      </c>
      <c r="G219" s="2"/>
    </row>
    <row r="220" spans="1:7" ht="32.65" customHeight="1" x14ac:dyDescent="0.25">
      <c r="A220" s="5" t="s">
        <v>501</v>
      </c>
      <c r="B220" s="5" t="s">
        <v>502</v>
      </c>
      <c r="C220" s="5" t="s">
        <v>165</v>
      </c>
      <c r="D220" s="6">
        <v>2500000</v>
      </c>
      <c r="E220" s="7">
        <v>254926750</v>
      </c>
      <c r="F220" s="7">
        <v>3.27E-2</v>
      </c>
      <c r="G220" s="2"/>
    </row>
    <row r="221" spans="1:7" ht="32.65" customHeight="1" x14ac:dyDescent="0.25">
      <c r="A221" s="5" t="s">
        <v>503</v>
      </c>
      <c r="B221" s="5" t="s">
        <v>504</v>
      </c>
      <c r="C221" s="5" t="s">
        <v>165</v>
      </c>
      <c r="D221" s="6">
        <v>500000</v>
      </c>
      <c r="E221" s="7">
        <v>50789300</v>
      </c>
      <c r="F221" s="7">
        <v>6.4999999999999997E-3</v>
      </c>
      <c r="G221" s="2"/>
    </row>
    <row r="222" spans="1:7" ht="32.65" customHeight="1" x14ac:dyDescent="0.25">
      <c r="A222" s="5" t="s">
        <v>2803</v>
      </c>
      <c r="B222" s="5" t="s">
        <v>2804</v>
      </c>
      <c r="C222" s="5" t="s">
        <v>165</v>
      </c>
      <c r="D222" s="6">
        <v>200000</v>
      </c>
      <c r="E222" s="7">
        <v>20262780</v>
      </c>
      <c r="F222" s="7">
        <v>2.5999999999999999E-3</v>
      </c>
      <c r="G222" s="2"/>
    </row>
    <row r="223" spans="1:7" ht="32.65" customHeight="1" x14ac:dyDescent="0.25">
      <c r="A223" s="5" t="s">
        <v>2805</v>
      </c>
      <c r="B223" s="5" t="s">
        <v>2806</v>
      </c>
      <c r="C223" s="5" t="s">
        <v>165</v>
      </c>
      <c r="D223" s="6">
        <v>5000000</v>
      </c>
      <c r="E223" s="7">
        <v>511042000</v>
      </c>
      <c r="F223" s="7">
        <v>6.5500000000000003E-2</v>
      </c>
      <c r="G223" s="2"/>
    </row>
    <row r="224" spans="1:7" ht="32.65" customHeight="1" x14ac:dyDescent="0.25">
      <c r="A224" s="5" t="s">
        <v>1811</v>
      </c>
      <c r="B224" s="5" t="s">
        <v>1812</v>
      </c>
      <c r="C224" s="5" t="s">
        <v>165</v>
      </c>
      <c r="D224" s="6">
        <v>3000000</v>
      </c>
      <c r="E224" s="7">
        <v>306575100</v>
      </c>
      <c r="F224" s="7">
        <v>3.9300000000000002E-2</v>
      </c>
      <c r="G224" s="2"/>
    </row>
    <row r="225" spans="1:7" ht="32.65" customHeight="1" x14ac:dyDescent="0.25">
      <c r="A225" s="5" t="s">
        <v>511</v>
      </c>
      <c r="B225" s="5" t="s">
        <v>512</v>
      </c>
      <c r="C225" s="5" t="s">
        <v>165</v>
      </c>
      <c r="D225" s="6">
        <v>8000000</v>
      </c>
      <c r="E225" s="7">
        <v>819236000</v>
      </c>
      <c r="F225" s="7">
        <v>0.105</v>
      </c>
      <c r="G225" s="2"/>
    </row>
    <row r="226" spans="1:7" ht="32.65" customHeight="1" x14ac:dyDescent="0.25">
      <c r="A226" s="5" t="s">
        <v>2807</v>
      </c>
      <c r="B226" s="5" t="s">
        <v>2808</v>
      </c>
      <c r="C226" s="5" t="s">
        <v>165</v>
      </c>
      <c r="D226" s="6">
        <v>4723500</v>
      </c>
      <c r="E226" s="7">
        <v>486143092.35000002</v>
      </c>
      <c r="F226" s="7">
        <v>6.2300000000000001E-2</v>
      </c>
      <c r="G226" s="2"/>
    </row>
    <row r="227" spans="1:7" ht="32.65" customHeight="1" x14ac:dyDescent="0.25">
      <c r="A227" s="5" t="s">
        <v>513</v>
      </c>
      <c r="B227" s="5" t="s">
        <v>514</v>
      </c>
      <c r="C227" s="5" t="s">
        <v>165</v>
      </c>
      <c r="D227" s="6">
        <v>2000000</v>
      </c>
      <c r="E227" s="7">
        <v>205111000</v>
      </c>
      <c r="F227" s="7">
        <v>2.63E-2</v>
      </c>
      <c r="G227" s="2"/>
    </row>
    <row r="228" spans="1:7" ht="32.65" customHeight="1" x14ac:dyDescent="0.25">
      <c r="A228" s="5" t="s">
        <v>515</v>
      </c>
      <c r="B228" s="5" t="s">
        <v>516</v>
      </c>
      <c r="C228" s="5" t="s">
        <v>165</v>
      </c>
      <c r="D228" s="6">
        <v>9500000</v>
      </c>
      <c r="E228" s="7">
        <v>989861050</v>
      </c>
      <c r="F228" s="7">
        <v>0.1268</v>
      </c>
      <c r="G228" s="2"/>
    </row>
    <row r="229" spans="1:7" ht="32.65" customHeight="1" x14ac:dyDescent="0.25">
      <c r="A229" s="5" t="s">
        <v>2591</v>
      </c>
      <c r="B229" s="5" t="s">
        <v>2592</v>
      </c>
      <c r="C229" s="5" t="s">
        <v>165</v>
      </c>
      <c r="D229" s="6">
        <v>5290100</v>
      </c>
      <c r="E229" s="7">
        <v>543471546.37</v>
      </c>
      <c r="F229" s="7">
        <v>6.9599999999999995E-2</v>
      </c>
      <c r="G229" s="2"/>
    </row>
    <row r="230" spans="1:7" ht="32.65" customHeight="1" x14ac:dyDescent="0.25">
      <c r="A230" s="5" t="s">
        <v>1821</v>
      </c>
      <c r="B230" s="5" t="s">
        <v>1822</v>
      </c>
      <c r="C230" s="5" t="s">
        <v>165</v>
      </c>
      <c r="D230" s="6">
        <v>1020400</v>
      </c>
      <c r="E230" s="7">
        <v>102873054.56</v>
      </c>
      <c r="F230" s="7">
        <v>1.32E-2</v>
      </c>
      <c r="G230" s="2"/>
    </row>
    <row r="231" spans="1:7" ht="32.65" customHeight="1" x14ac:dyDescent="0.25">
      <c r="A231" s="5" t="s">
        <v>529</v>
      </c>
      <c r="B231" s="5" t="s">
        <v>530</v>
      </c>
      <c r="C231" s="5" t="s">
        <v>165</v>
      </c>
      <c r="D231" s="6">
        <v>652000</v>
      </c>
      <c r="E231" s="7">
        <v>65993027.600000001</v>
      </c>
      <c r="F231" s="7">
        <v>8.5000000000000006E-3</v>
      </c>
      <c r="G231" s="2"/>
    </row>
    <row r="232" spans="1:7" ht="32.65" customHeight="1" x14ac:dyDescent="0.25">
      <c r="A232" s="5" t="s">
        <v>2809</v>
      </c>
      <c r="B232" s="5" t="s">
        <v>2810</v>
      </c>
      <c r="C232" s="5" t="s">
        <v>165</v>
      </c>
      <c r="D232" s="6">
        <v>2500000</v>
      </c>
      <c r="E232" s="7">
        <v>257876000</v>
      </c>
      <c r="F232" s="7">
        <v>3.3000000000000002E-2</v>
      </c>
      <c r="G232" s="2"/>
    </row>
    <row r="233" spans="1:7" ht="32.65" customHeight="1" x14ac:dyDescent="0.25">
      <c r="A233" s="5" t="s">
        <v>2811</v>
      </c>
      <c r="B233" s="5" t="s">
        <v>2812</v>
      </c>
      <c r="C233" s="5" t="s">
        <v>165</v>
      </c>
      <c r="D233" s="6">
        <v>1200000</v>
      </c>
      <c r="E233" s="7">
        <v>121262280</v>
      </c>
      <c r="F233" s="7">
        <v>1.55E-2</v>
      </c>
      <c r="G233" s="2"/>
    </row>
    <row r="234" spans="1:7" ht="32.65" customHeight="1" x14ac:dyDescent="0.25">
      <c r="A234" s="5" t="s">
        <v>533</v>
      </c>
      <c r="B234" s="5" t="s">
        <v>534</v>
      </c>
      <c r="C234" s="5" t="s">
        <v>165</v>
      </c>
      <c r="D234" s="6">
        <v>205000</v>
      </c>
      <c r="E234" s="7">
        <v>20694053</v>
      </c>
      <c r="F234" s="7">
        <v>2.7000000000000001E-3</v>
      </c>
      <c r="G234" s="2"/>
    </row>
    <row r="235" spans="1:7" ht="32.65" customHeight="1" x14ac:dyDescent="0.25">
      <c r="A235" s="5" t="s">
        <v>537</v>
      </c>
      <c r="B235" s="5" t="s">
        <v>538</v>
      </c>
      <c r="C235" s="5" t="s">
        <v>165</v>
      </c>
      <c r="D235" s="6">
        <v>100000</v>
      </c>
      <c r="E235" s="7">
        <v>10112060</v>
      </c>
      <c r="F235" s="7">
        <v>1.2999999999999999E-3</v>
      </c>
      <c r="G235" s="2"/>
    </row>
    <row r="236" spans="1:7" ht="32.65" customHeight="1" x14ac:dyDescent="0.25">
      <c r="A236" s="5" t="s">
        <v>539</v>
      </c>
      <c r="B236" s="5" t="s">
        <v>540</v>
      </c>
      <c r="C236" s="5" t="s">
        <v>165</v>
      </c>
      <c r="D236" s="6">
        <v>500000</v>
      </c>
      <c r="E236" s="7">
        <v>50475150</v>
      </c>
      <c r="F236" s="7">
        <v>6.4999999999999997E-3</v>
      </c>
      <c r="G236" s="2"/>
    </row>
    <row r="237" spans="1:7" ht="32.65" customHeight="1" x14ac:dyDescent="0.25">
      <c r="A237" s="5" t="s">
        <v>2813</v>
      </c>
      <c r="B237" s="5" t="s">
        <v>2814</v>
      </c>
      <c r="C237" s="5" t="s">
        <v>165</v>
      </c>
      <c r="D237" s="6">
        <v>175700</v>
      </c>
      <c r="E237" s="7">
        <v>17738197.609999999</v>
      </c>
      <c r="F237" s="7">
        <v>2.3E-3</v>
      </c>
      <c r="G237" s="2"/>
    </row>
    <row r="238" spans="1:7" ht="32.65" customHeight="1" x14ac:dyDescent="0.25">
      <c r="A238" s="5" t="s">
        <v>1841</v>
      </c>
      <c r="B238" s="5" t="s">
        <v>1842</v>
      </c>
      <c r="C238" s="5" t="s">
        <v>165</v>
      </c>
      <c r="D238" s="6">
        <v>6000000</v>
      </c>
      <c r="E238" s="7">
        <v>618820200</v>
      </c>
      <c r="F238" s="7">
        <v>7.9299999999999995E-2</v>
      </c>
      <c r="G238" s="2"/>
    </row>
    <row r="239" spans="1:7" ht="32.65" customHeight="1" x14ac:dyDescent="0.25">
      <c r="A239" s="5" t="s">
        <v>541</v>
      </c>
      <c r="B239" s="5" t="s">
        <v>542</v>
      </c>
      <c r="C239" s="5" t="s">
        <v>165</v>
      </c>
      <c r="D239" s="6">
        <v>15000000</v>
      </c>
      <c r="E239" s="7">
        <v>1552389000</v>
      </c>
      <c r="F239" s="7">
        <v>0.19889999999999999</v>
      </c>
      <c r="G239" s="2"/>
    </row>
    <row r="240" spans="1:7" ht="32.65" customHeight="1" x14ac:dyDescent="0.25">
      <c r="A240" s="5" t="s">
        <v>545</v>
      </c>
      <c r="B240" s="5" t="s">
        <v>546</v>
      </c>
      <c r="C240" s="5" t="s">
        <v>165</v>
      </c>
      <c r="D240" s="6">
        <v>3000000</v>
      </c>
      <c r="E240" s="7">
        <v>309532500</v>
      </c>
      <c r="F240" s="7">
        <v>3.9699999999999999E-2</v>
      </c>
      <c r="G240" s="2"/>
    </row>
    <row r="241" spans="1:7" ht="32.65" customHeight="1" x14ac:dyDescent="0.25">
      <c r="A241" s="5" t="s">
        <v>2815</v>
      </c>
      <c r="B241" s="5" t="s">
        <v>2816</v>
      </c>
      <c r="C241" s="5" t="s">
        <v>165</v>
      </c>
      <c r="D241" s="6">
        <v>2000000</v>
      </c>
      <c r="E241" s="7">
        <v>206255400</v>
      </c>
      <c r="F241" s="7">
        <v>2.64E-2</v>
      </c>
      <c r="G241" s="2"/>
    </row>
    <row r="242" spans="1:7" ht="32.65" customHeight="1" x14ac:dyDescent="0.25">
      <c r="A242" s="5" t="s">
        <v>1853</v>
      </c>
      <c r="B242" s="5" t="s">
        <v>1854</v>
      </c>
      <c r="C242" s="5" t="s">
        <v>165</v>
      </c>
      <c r="D242" s="6">
        <v>1000000</v>
      </c>
      <c r="E242" s="7">
        <v>101073700</v>
      </c>
      <c r="F242" s="7">
        <v>1.29E-2</v>
      </c>
      <c r="G242" s="2"/>
    </row>
    <row r="243" spans="1:7" ht="32.65" customHeight="1" x14ac:dyDescent="0.25">
      <c r="A243" s="5" t="s">
        <v>2601</v>
      </c>
      <c r="B243" s="5" t="s">
        <v>2602</v>
      </c>
      <c r="C243" s="5" t="s">
        <v>165</v>
      </c>
      <c r="D243" s="6">
        <v>765000</v>
      </c>
      <c r="E243" s="7">
        <v>77318779.5</v>
      </c>
      <c r="F243" s="7">
        <v>9.9000000000000008E-3</v>
      </c>
      <c r="G243" s="2"/>
    </row>
    <row r="244" spans="1:7" ht="32.65" customHeight="1" x14ac:dyDescent="0.25">
      <c r="A244" s="5" t="s">
        <v>553</v>
      </c>
      <c r="B244" s="5" t="s">
        <v>554</v>
      </c>
      <c r="C244" s="5" t="s">
        <v>165</v>
      </c>
      <c r="D244" s="6">
        <v>2500000</v>
      </c>
      <c r="E244" s="7">
        <v>258966750</v>
      </c>
      <c r="F244" s="7">
        <v>3.32E-2</v>
      </c>
      <c r="G244" s="2"/>
    </row>
    <row r="245" spans="1:7" ht="32.65" customHeight="1" x14ac:dyDescent="0.25">
      <c r="A245" s="5" t="s">
        <v>555</v>
      </c>
      <c r="B245" s="5" t="s">
        <v>556</v>
      </c>
      <c r="C245" s="5" t="s">
        <v>165</v>
      </c>
      <c r="D245" s="6">
        <v>2500000</v>
      </c>
      <c r="E245" s="7">
        <v>252106750</v>
      </c>
      <c r="F245" s="7">
        <v>3.2300000000000002E-2</v>
      </c>
      <c r="G245" s="2"/>
    </row>
    <row r="246" spans="1:7" ht="32.65" customHeight="1" x14ac:dyDescent="0.25">
      <c r="A246" s="5" t="s">
        <v>194</v>
      </c>
      <c r="B246" s="5" t="s">
        <v>195</v>
      </c>
      <c r="C246" s="5" t="s">
        <v>165</v>
      </c>
      <c r="D246" s="6">
        <v>11562800</v>
      </c>
      <c r="E246" s="7">
        <v>1156168997.1199999</v>
      </c>
      <c r="F246" s="7">
        <v>0.14810000000000001</v>
      </c>
      <c r="G246" s="2"/>
    </row>
    <row r="247" spans="1:7" ht="32.65" customHeight="1" x14ac:dyDescent="0.25">
      <c r="A247" s="5" t="s">
        <v>196</v>
      </c>
      <c r="B247" s="5" t="s">
        <v>197</v>
      </c>
      <c r="C247" s="5" t="s">
        <v>165</v>
      </c>
      <c r="D247" s="6">
        <v>20084600</v>
      </c>
      <c r="E247" s="7">
        <v>2014451236.1800001</v>
      </c>
      <c r="F247" s="7">
        <v>0.2581</v>
      </c>
      <c r="G247" s="2"/>
    </row>
    <row r="248" spans="1:7" ht="32.65" customHeight="1" x14ac:dyDescent="0.25">
      <c r="A248" s="5" t="s">
        <v>200</v>
      </c>
      <c r="B248" s="5" t="s">
        <v>201</v>
      </c>
      <c r="C248" s="5" t="s">
        <v>165</v>
      </c>
      <c r="D248" s="6">
        <v>33500000</v>
      </c>
      <c r="E248" s="7">
        <v>3394065900</v>
      </c>
      <c r="F248" s="7">
        <v>0.43480000000000002</v>
      </c>
      <c r="G248" s="2"/>
    </row>
    <row r="249" spans="1:7" ht="32.65" customHeight="1" x14ac:dyDescent="0.25">
      <c r="A249" s="5" t="s">
        <v>2029</v>
      </c>
      <c r="B249" s="5" t="s">
        <v>2030</v>
      </c>
      <c r="C249" s="5" t="s">
        <v>165</v>
      </c>
      <c r="D249" s="6">
        <v>10000000</v>
      </c>
      <c r="E249" s="7">
        <v>1006651000</v>
      </c>
      <c r="F249" s="7">
        <v>0.129</v>
      </c>
      <c r="G249" s="2"/>
    </row>
    <row r="250" spans="1:7" ht="32.65" customHeight="1" x14ac:dyDescent="0.25">
      <c r="A250" s="5" t="s">
        <v>204</v>
      </c>
      <c r="B250" s="5" t="s">
        <v>205</v>
      </c>
      <c r="C250" s="5" t="s">
        <v>165</v>
      </c>
      <c r="D250" s="6">
        <v>6000000</v>
      </c>
      <c r="E250" s="7">
        <v>605082000</v>
      </c>
      <c r="F250" s="7">
        <v>7.7499999999999999E-2</v>
      </c>
      <c r="G250" s="2"/>
    </row>
    <row r="251" spans="1:7" ht="32.65" customHeight="1" x14ac:dyDescent="0.25">
      <c r="A251" s="5" t="s">
        <v>206</v>
      </c>
      <c r="B251" s="5" t="s">
        <v>207</v>
      </c>
      <c r="C251" s="5" t="s">
        <v>165</v>
      </c>
      <c r="D251" s="6">
        <v>191000000</v>
      </c>
      <c r="E251" s="7">
        <v>19319783700</v>
      </c>
      <c r="F251" s="7">
        <v>2.4750999999999999</v>
      </c>
      <c r="G251" s="2"/>
    </row>
    <row r="252" spans="1:7" ht="32.65" customHeight="1" x14ac:dyDescent="0.25">
      <c r="A252" s="5" t="s">
        <v>208</v>
      </c>
      <c r="B252" s="5" t="s">
        <v>209</v>
      </c>
      <c r="C252" s="5" t="s">
        <v>165</v>
      </c>
      <c r="D252" s="6">
        <v>16000000</v>
      </c>
      <c r="E252" s="7">
        <v>1620806400</v>
      </c>
      <c r="F252" s="7">
        <v>0.20760000000000001</v>
      </c>
      <c r="G252" s="2"/>
    </row>
    <row r="253" spans="1:7" ht="32.65" customHeight="1" x14ac:dyDescent="0.25">
      <c r="A253" s="5" t="s">
        <v>210</v>
      </c>
      <c r="B253" s="5" t="s">
        <v>211</v>
      </c>
      <c r="C253" s="5" t="s">
        <v>165</v>
      </c>
      <c r="D253" s="6">
        <v>68500000</v>
      </c>
      <c r="E253" s="7">
        <v>6972683500</v>
      </c>
      <c r="F253" s="7">
        <v>0.89329999999999998</v>
      </c>
      <c r="G253" s="2"/>
    </row>
    <row r="254" spans="1:7" ht="32.65" customHeight="1" x14ac:dyDescent="0.25">
      <c r="A254" s="5" t="s">
        <v>212</v>
      </c>
      <c r="B254" s="5" t="s">
        <v>213</v>
      </c>
      <c r="C254" s="5" t="s">
        <v>165</v>
      </c>
      <c r="D254" s="6">
        <v>330500000</v>
      </c>
      <c r="E254" s="7">
        <v>33702373950</v>
      </c>
      <c r="F254" s="7">
        <v>4.3178000000000001</v>
      </c>
      <c r="G254" s="2"/>
    </row>
    <row r="255" spans="1:7" ht="32.65" customHeight="1" x14ac:dyDescent="0.25">
      <c r="A255" s="5" t="s">
        <v>214</v>
      </c>
      <c r="B255" s="5" t="s">
        <v>215</v>
      </c>
      <c r="C255" s="5" t="s">
        <v>165</v>
      </c>
      <c r="D255" s="6">
        <v>115852300</v>
      </c>
      <c r="E255" s="7">
        <v>11723963129.25</v>
      </c>
      <c r="F255" s="7">
        <v>1.502</v>
      </c>
      <c r="G255" s="2"/>
    </row>
    <row r="256" spans="1:7" ht="32.65" customHeight="1" x14ac:dyDescent="0.25">
      <c r="A256" s="5" t="s">
        <v>216</v>
      </c>
      <c r="B256" s="5" t="s">
        <v>217</v>
      </c>
      <c r="C256" s="5" t="s">
        <v>165</v>
      </c>
      <c r="D256" s="6">
        <v>142000000</v>
      </c>
      <c r="E256" s="7">
        <v>14375043400</v>
      </c>
      <c r="F256" s="7">
        <v>1.8415999999999999</v>
      </c>
      <c r="G256" s="2"/>
    </row>
    <row r="257" spans="1:7" ht="32.65" customHeight="1" x14ac:dyDescent="0.25">
      <c r="A257" s="5" t="s">
        <v>220</v>
      </c>
      <c r="B257" s="5" t="s">
        <v>221</v>
      </c>
      <c r="C257" s="5" t="s">
        <v>165</v>
      </c>
      <c r="D257" s="6">
        <v>425999700</v>
      </c>
      <c r="E257" s="7">
        <v>43867361707.470001</v>
      </c>
      <c r="F257" s="7">
        <v>5.62</v>
      </c>
      <c r="G257" s="2"/>
    </row>
    <row r="258" spans="1:7" ht="32.65" customHeight="1" x14ac:dyDescent="0.25">
      <c r="A258" s="5" t="s">
        <v>222</v>
      </c>
      <c r="B258" s="5" t="s">
        <v>223</v>
      </c>
      <c r="C258" s="5" t="s">
        <v>165</v>
      </c>
      <c r="D258" s="6">
        <v>86000000</v>
      </c>
      <c r="E258" s="7">
        <v>8871785800</v>
      </c>
      <c r="F258" s="7">
        <v>1.1366000000000001</v>
      </c>
      <c r="G258" s="2"/>
    </row>
    <row r="259" spans="1:7" ht="32.65" customHeight="1" x14ac:dyDescent="0.25">
      <c r="A259" s="5" t="s">
        <v>288</v>
      </c>
      <c r="B259" s="5" t="s">
        <v>289</v>
      </c>
      <c r="C259" s="5" t="s">
        <v>165</v>
      </c>
      <c r="D259" s="6">
        <v>52500000</v>
      </c>
      <c r="E259" s="7">
        <v>5444234250</v>
      </c>
      <c r="F259" s="7">
        <v>0.69750000000000001</v>
      </c>
      <c r="G259" s="2"/>
    </row>
    <row r="260" spans="1:7" ht="32.65" customHeight="1" x14ac:dyDescent="0.25">
      <c r="A260" s="5" t="s">
        <v>292</v>
      </c>
      <c r="B260" s="5" t="s">
        <v>293</v>
      </c>
      <c r="C260" s="5" t="s">
        <v>165</v>
      </c>
      <c r="D260" s="6">
        <v>57500000</v>
      </c>
      <c r="E260" s="7">
        <v>5902352000</v>
      </c>
      <c r="F260" s="7">
        <v>0.75619999999999998</v>
      </c>
      <c r="G260" s="2"/>
    </row>
    <row r="261" spans="1:7" ht="32.65" customHeight="1" x14ac:dyDescent="0.25">
      <c r="A261" s="5" t="s">
        <v>294</v>
      </c>
      <c r="B261" s="5" t="s">
        <v>295</v>
      </c>
      <c r="C261" s="5" t="s">
        <v>165</v>
      </c>
      <c r="D261" s="6">
        <v>33000000</v>
      </c>
      <c r="E261" s="7">
        <v>3433115400</v>
      </c>
      <c r="F261" s="7">
        <v>0.43980000000000002</v>
      </c>
      <c r="G261" s="2"/>
    </row>
    <row r="262" spans="1:7" ht="32.65" customHeight="1" x14ac:dyDescent="0.25">
      <c r="A262" s="5" t="s">
        <v>296</v>
      </c>
      <c r="B262" s="5" t="s">
        <v>297</v>
      </c>
      <c r="C262" s="5" t="s">
        <v>165</v>
      </c>
      <c r="D262" s="6">
        <v>68190700</v>
      </c>
      <c r="E262" s="7">
        <v>7022953373.9300003</v>
      </c>
      <c r="F262" s="7">
        <v>0.89970000000000006</v>
      </c>
      <c r="G262" s="2"/>
    </row>
    <row r="263" spans="1:7" ht="32.65" customHeight="1" x14ac:dyDescent="0.25">
      <c r="A263" s="5" t="s">
        <v>298</v>
      </c>
      <c r="B263" s="5" t="s">
        <v>299</v>
      </c>
      <c r="C263" s="5" t="s">
        <v>165</v>
      </c>
      <c r="D263" s="6">
        <v>34500000</v>
      </c>
      <c r="E263" s="7">
        <v>3623735100</v>
      </c>
      <c r="F263" s="7">
        <v>0.46429999999999999</v>
      </c>
      <c r="G263" s="2"/>
    </row>
    <row r="264" spans="1:7" ht="32.65" customHeight="1" x14ac:dyDescent="0.25">
      <c r="A264" s="5" t="s">
        <v>300</v>
      </c>
      <c r="B264" s="5" t="s">
        <v>301</v>
      </c>
      <c r="C264" s="5" t="s">
        <v>165</v>
      </c>
      <c r="D264" s="6">
        <v>26717600</v>
      </c>
      <c r="E264" s="7">
        <v>2755653264</v>
      </c>
      <c r="F264" s="7">
        <v>0.35299999999999998</v>
      </c>
      <c r="G264" s="2"/>
    </row>
    <row r="265" spans="1:7" ht="32.65" customHeight="1" x14ac:dyDescent="0.25">
      <c r="A265" s="5" t="s">
        <v>302</v>
      </c>
      <c r="B265" s="5" t="s">
        <v>303</v>
      </c>
      <c r="C265" s="5" t="s">
        <v>165</v>
      </c>
      <c r="D265" s="6">
        <v>137500000</v>
      </c>
      <c r="E265" s="7">
        <v>14287143750</v>
      </c>
      <c r="F265" s="7">
        <v>1.8304</v>
      </c>
      <c r="G265" s="2"/>
    </row>
    <row r="266" spans="1:7" ht="32.65" customHeight="1" x14ac:dyDescent="0.25">
      <c r="A266" s="5" t="s">
        <v>304</v>
      </c>
      <c r="B266" s="5" t="s">
        <v>305</v>
      </c>
      <c r="C266" s="5" t="s">
        <v>165</v>
      </c>
      <c r="D266" s="6">
        <v>37561300</v>
      </c>
      <c r="E266" s="7">
        <v>3876401282.5999999</v>
      </c>
      <c r="F266" s="7">
        <v>0.49659999999999999</v>
      </c>
      <c r="G266" s="2"/>
    </row>
    <row r="267" spans="1:7" ht="32.65" customHeight="1" x14ac:dyDescent="0.25">
      <c r="A267" s="5" t="s">
        <v>306</v>
      </c>
      <c r="B267" s="5" t="s">
        <v>307</v>
      </c>
      <c r="C267" s="5" t="s">
        <v>165</v>
      </c>
      <c r="D267" s="6">
        <v>17550000</v>
      </c>
      <c r="E267" s="7">
        <v>1792385010</v>
      </c>
      <c r="F267" s="7">
        <v>0.2296</v>
      </c>
      <c r="G267" s="2"/>
    </row>
    <row r="268" spans="1:7" ht="32.65" customHeight="1" x14ac:dyDescent="0.25">
      <c r="A268" s="5" t="s">
        <v>308</v>
      </c>
      <c r="B268" s="5" t="s">
        <v>309</v>
      </c>
      <c r="C268" s="5" t="s">
        <v>165</v>
      </c>
      <c r="D268" s="6">
        <v>16155000</v>
      </c>
      <c r="E268" s="7">
        <v>1658441605.5</v>
      </c>
      <c r="F268" s="7">
        <v>0.21249999999999999</v>
      </c>
      <c r="G268" s="2"/>
    </row>
    <row r="269" spans="1:7" ht="32.65" customHeight="1" x14ac:dyDescent="0.25">
      <c r="A269" s="5" t="s">
        <v>310</v>
      </c>
      <c r="B269" s="5" t="s">
        <v>311</v>
      </c>
      <c r="C269" s="5" t="s">
        <v>165</v>
      </c>
      <c r="D269" s="6">
        <v>41500000</v>
      </c>
      <c r="E269" s="7">
        <v>4363778950</v>
      </c>
      <c r="F269" s="7">
        <v>0.55910000000000004</v>
      </c>
      <c r="G269" s="2"/>
    </row>
    <row r="270" spans="1:7" ht="32.65" customHeight="1" x14ac:dyDescent="0.25">
      <c r="A270" s="5" t="s">
        <v>312</v>
      </c>
      <c r="B270" s="5" t="s">
        <v>313</v>
      </c>
      <c r="C270" s="5" t="s">
        <v>165</v>
      </c>
      <c r="D270" s="6">
        <v>17000000</v>
      </c>
      <c r="E270" s="7">
        <v>1824734100</v>
      </c>
      <c r="F270" s="7">
        <v>0.23380000000000001</v>
      </c>
      <c r="G270" s="2"/>
    </row>
    <row r="271" spans="1:7" ht="32.65" customHeight="1" x14ac:dyDescent="0.25">
      <c r="A271" s="5" t="s">
        <v>314</v>
      </c>
      <c r="B271" s="5" t="s">
        <v>315</v>
      </c>
      <c r="C271" s="5" t="s">
        <v>165</v>
      </c>
      <c r="D271" s="6">
        <v>75180900</v>
      </c>
      <c r="E271" s="7">
        <v>7992308562.9300003</v>
      </c>
      <c r="F271" s="7">
        <v>1.0239</v>
      </c>
      <c r="G271" s="2"/>
    </row>
    <row r="272" spans="1:7" ht="32.65" customHeight="1" x14ac:dyDescent="0.25">
      <c r="A272" s="5" t="s">
        <v>316</v>
      </c>
      <c r="B272" s="5" t="s">
        <v>317</v>
      </c>
      <c r="C272" s="5" t="s">
        <v>165</v>
      </c>
      <c r="D272" s="6">
        <v>8500000</v>
      </c>
      <c r="E272" s="7">
        <v>917146600</v>
      </c>
      <c r="F272" s="7">
        <v>0.11749999999999999</v>
      </c>
      <c r="G272" s="2"/>
    </row>
    <row r="273" spans="1:7" ht="32.65" customHeight="1" x14ac:dyDescent="0.25">
      <c r="A273" s="5" t="s">
        <v>318</v>
      </c>
      <c r="B273" s="5" t="s">
        <v>319</v>
      </c>
      <c r="C273" s="5" t="s">
        <v>165</v>
      </c>
      <c r="D273" s="6">
        <v>2500000</v>
      </c>
      <c r="E273" s="7">
        <v>269789750</v>
      </c>
      <c r="F273" s="7">
        <v>3.4599999999999999E-2</v>
      </c>
      <c r="G273" s="2"/>
    </row>
    <row r="274" spans="1:7" ht="32.65" customHeight="1" x14ac:dyDescent="0.25">
      <c r="A274" s="5" t="s">
        <v>320</v>
      </c>
      <c r="B274" s="5" t="s">
        <v>321</v>
      </c>
      <c r="C274" s="5" t="s">
        <v>165</v>
      </c>
      <c r="D274" s="6">
        <v>24625000</v>
      </c>
      <c r="E274" s="7">
        <v>2578313837.5</v>
      </c>
      <c r="F274" s="7">
        <v>0.33029999999999998</v>
      </c>
      <c r="G274" s="2"/>
    </row>
    <row r="275" spans="1:7" ht="32.65" customHeight="1" x14ac:dyDescent="0.25">
      <c r="A275" s="5" t="s">
        <v>322</v>
      </c>
      <c r="B275" s="5" t="s">
        <v>323</v>
      </c>
      <c r="C275" s="5" t="s">
        <v>165</v>
      </c>
      <c r="D275" s="6">
        <v>37277000</v>
      </c>
      <c r="E275" s="7">
        <v>3870359079</v>
      </c>
      <c r="F275" s="7">
        <v>0.49580000000000002</v>
      </c>
      <c r="G275" s="2"/>
    </row>
    <row r="276" spans="1:7" ht="32.65" customHeight="1" x14ac:dyDescent="0.25">
      <c r="A276" s="5" t="s">
        <v>2817</v>
      </c>
      <c r="B276" s="5" t="s">
        <v>2818</v>
      </c>
      <c r="C276" s="5" t="s">
        <v>165</v>
      </c>
      <c r="D276" s="6">
        <v>1192000</v>
      </c>
      <c r="E276" s="7">
        <v>120357551.2</v>
      </c>
      <c r="F276" s="7">
        <v>1.54E-2</v>
      </c>
      <c r="G276" s="2"/>
    </row>
    <row r="277" spans="1:7" ht="32.65" customHeight="1" x14ac:dyDescent="0.25">
      <c r="A277" s="5" t="s">
        <v>2819</v>
      </c>
      <c r="B277" s="5" t="s">
        <v>2820</v>
      </c>
      <c r="C277" s="5" t="s">
        <v>165</v>
      </c>
      <c r="D277" s="6">
        <v>1598300</v>
      </c>
      <c r="E277" s="7">
        <v>164292293.77000001</v>
      </c>
      <c r="F277" s="7">
        <v>2.1000000000000001E-2</v>
      </c>
      <c r="G277" s="2"/>
    </row>
    <row r="278" spans="1:7" ht="32.65" customHeight="1" x14ac:dyDescent="0.25">
      <c r="A278" s="5" t="s">
        <v>2821</v>
      </c>
      <c r="B278" s="5" t="s">
        <v>2822</v>
      </c>
      <c r="C278" s="5" t="s">
        <v>165</v>
      </c>
      <c r="D278" s="6">
        <v>5000000</v>
      </c>
      <c r="E278" s="7">
        <v>516856500</v>
      </c>
      <c r="F278" s="7">
        <v>6.6199999999999995E-2</v>
      </c>
      <c r="G278" s="2"/>
    </row>
    <row r="279" spans="1:7" ht="32.65" customHeight="1" x14ac:dyDescent="0.25">
      <c r="A279" s="5" t="s">
        <v>559</v>
      </c>
      <c r="B279" s="5" t="s">
        <v>560</v>
      </c>
      <c r="C279" s="5" t="s">
        <v>165</v>
      </c>
      <c r="D279" s="6">
        <v>209000</v>
      </c>
      <c r="E279" s="7">
        <v>21228548</v>
      </c>
      <c r="F279" s="7">
        <v>2.7000000000000001E-3</v>
      </c>
      <c r="G279" s="2"/>
    </row>
    <row r="280" spans="1:7" ht="32.65" customHeight="1" x14ac:dyDescent="0.25">
      <c r="A280" s="5" t="s">
        <v>1861</v>
      </c>
      <c r="B280" s="5" t="s">
        <v>1862</v>
      </c>
      <c r="C280" s="5" t="s">
        <v>165</v>
      </c>
      <c r="D280" s="6">
        <v>2500000</v>
      </c>
      <c r="E280" s="7">
        <v>260037000</v>
      </c>
      <c r="F280" s="7">
        <v>3.3300000000000003E-2</v>
      </c>
      <c r="G280" s="2"/>
    </row>
    <row r="281" spans="1:7" ht="32.65" customHeight="1" x14ac:dyDescent="0.25">
      <c r="A281" s="5" t="s">
        <v>1863</v>
      </c>
      <c r="B281" s="5" t="s">
        <v>1864</v>
      </c>
      <c r="C281" s="5" t="s">
        <v>165</v>
      </c>
      <c r="D281" s="6">
        <v>4000000</v>
      </c>
      <c r="E281" s="7">
        <v>415754800</v>
      </c>
      <c r="F281" s="7">
        <v>5.33E-2</v>
      </c>
      <c r="G281" s="2"/>
    </row>
    <row r="282" spans="1:7" ht="32.65" customHeight="1" x14ac:dyDescent="0.25">
      <c r="A282" s="5" t="s">
        <v>2715</v>
      </c>
      <c r="B282" s="5" t="s">
        <v>2716</v>
      </c>
      <c r="C282" s="5" t="s">
        <v>165</v>
      </c>
      <c r="D282" s="6">
        <v>1200000</v>
      </c>
      <c r="E282" s="7">
        <v>122013840</v>
      </c>
      <c r="F282" s="7">
        <v>1.5599999999999999E-2</v>
      </c>
      <c r="G282" s="2"/>
    </row>
    <row r="283" spans="1:7" ht="32.65" customHeight="1" x14ac:dyDescent="0.25">
      <c r="A283" s="5" t="s">
        <v>1865</v>
      </c>
      <c r="B283" s="5" t="s">
        <v>1866</v>
      </c>
      <c r="C283" s="5" t="s">
        <v>165</v>
      </c>
      <c r="D283" s="6">
        <v>1500000</v>
      </c>
      <c r="E283" s="7">
        <v>152445900</v>
      </c>
      <c r="F283" s="7">
        <v>1.95E-2</v>
      </c>
      <c r="G283" s="2"/>
    </row>
    <row r="284" spans="1:7" ht="32.65" customHeight="1" x14ac:dyDescent="0.25">
      <c r="A284" s="5" t="s">
        <v>1867</v>
      </c>
      <c r="B284" s="5" t="s">
        <v>1868</v>
      </c>
      <c r="C284" s="5" t="s">
        <v>165</v>
      </c>
      <c r="D284" s="6">
        <v>8500000</v>
      </c>
      <c r="E284" s="7">
        <v>881080250</v>
      </c>
      <c r="F284" s="7">
        <v>0.1129</v>
      </c>
      <c r="G284" s="2"/>
    </row>
    <row r="285" spans="1:7" ht="32.65" customHeight="1" x14ac:dyDescent="0.25">
      <c r="A285" s="5" t="s">
        <v>1869</v>
      </c>
      <c r="B285" s="5" t="s">
        <v>1870</v>
      </c>
      <c r="C285" s="5" t="s">
        <v>165</v>
      </c>
      <c r="D285" s="6">
        <v>583000</v>
      </c>
      <c r="E285" s="7">
        <v>59310980.299999997</v>
      </c>
      <c r="F285" s="7">
        <v>7.6E-3</v>
      </c>
      <c r="G285" s="2"/>
    </row>
    <row r="286" spans="1:7" ht="32.65" customHeight="1" x14ac:dyDescent="0.25">
      <c r="A286" s="5" t="s">
        <v>1871</v>
      </c>
      <c r="B286" s="5" t="s">
        <v>1872</v>
      </c>
      <c r="C286" s="5" t="s">
        <v>165</v>
      </c>
      <c r="D286" s="6">
        <v>4801000</v>
      </c>
      <c r="E286" s="7">
        <v>498555044</v>
      </c>
      <c r="F286" s="7">
        <v>6.3899999999999998E-2</v>
      </c>
      <c r="G286" s="2"/>
    </row>
    <row r="287" spans="1:7" ht="32.65" customHeight="1" x14ac:dyDescent="0.25">
      <c r="A287" s="5" t="s">
        <v>1873</v>
      </c>
      <c r="B287" s="5" t="s">
        <v>1874</v>
      </c>
      <c r="C287" s="5" t="s">
        <v>165</v>
      </c>
      <c r="D287" s="6">
        <v>204000</v>
      </c>
      <c r="E287" s="7">
        <v>20756306.399999999</v>
      </c>
      <c r="F287" s="7">
        <v>2.7000000000000001E-3</v>
      </c>
      <c r="G287" s="2"/>
    </row>
    <row r="288" spans="1:7" ht="32.65" customHeight="1" x14ac:dyDescent="0.25">
      <c r="A288" s="5" t="s">
        <v>2823</v>
      </c>
      <c r="B288" s="5" t="s">
        <v>2824</v>
      </c>
      <c r="C288" s="5" t="s">
        <v>165</v>
      </c>
      <c r="D288" s="6">
        <v>500000</v>
      </c>
      <c r="E288" s="7">
        <v>51111600</v>
      </c>
      <c r="F288" s="7">
        <v>6.4999999999999997E-3</v>
      </c>
      <c r="G288" s="2"/>
    </row>
    <row r="289" spans="1:7" ht="32.65" customHeight="1" x14ac:dyDescent="0.25">
      <c r="A289" s="5" t="s">
        <v>581</v>
      </c>
      <c r="B289" s="5" t="s">
        <v>582</v>
      </c>
      <c r="C289" s="5" t="s">
        <v>165</v>
      </c>
      <c r="D289" s="6">
        <v>5000000</v>
      </c>
      <c r="E289" s="7">
        <v>527140500</v>
      </c>
      <c r="F289" s="7">
        <v>6.7500000000000004E-2</v>
      </c>
      <c r="G289" s="2"/>
    </row>
    <row r="290" spans="1:7" ht="32.65" customHeight="1" x14ac:dyDescent="0.25">
      <c r="A290" s="5" t="s">
        <v>583</v>
      </c>
      <c r="B290" s="5" t="s">
        <v>584</v>
      </c>
      <c r="C290" s="5" t="s">
        <v>165</v>
      </c>
      <c r="D290" s="6">
        <v>550000</v>
      </c>
      <c r="E290" s="7">
        <v>55482295</v>
      </c>
      <c r="F290" s="7">
        <v>7.1000000000000004E-3</v>
      </c>
      <c r="G290" s="2"/>
    </row>
    <row r="291" spans="1:7" ht="32.65" customHeight="1" x14ac:dyDescent="0.25">
      <c r="A291" s="5" t="s">
        <v>587</v>
      </c>
      <c r="B291" s="5" t="s">
        <v>588</v>
      </c>
      <c r="C291" s="5" t="s">
        <v>165</v>
      </c>
      <c r="D291" s="6">
        <v>1000000</v>
      </c>
      <c r="E291" s="7">
        <v>100768200</v>
      </c>
      <c r="F291" s="7">
        <v>1.29E-2</v>
      </c>
      <c r="G291" s="2"/>
    </row>
    <row r="292" spans="1:7" ht="32.65" customHeight="1" x14ac:dyDescent="0.25">
      <c r="A292" s="5" t="s">
        <v>1883</v>
      </c>
      <c r="B292" s="5" t="s">
        <v>1884</v>
      </c>
      <c r="C292" s="5" t="s">
        <v>165</v>
      </c>
      <c r="D292" s="6">
        <v>500000</v>
      </c>
      <c r="E292" s="7">
        <v>50940000</v>
      </c>
      <c r="F292" s="7">
        <v>6.4999999999999997E-3</v>
      </c>
      <c r="G292" s="2"/>
    </row>
    <row r="293" spans="1:7" ht="32.65" customHeight="1" x14ac:dyDescent="0.25">
      <c r="A293" s="5" t="s">
        <v>641</v>
      </c>
      <c r="B293" s="5" t="s">
        <v>642</v>
      </c>
      <c r="C293" s="5" t="s">
        <v>165</v>
      </c>
      <c r="D293" s="6">
        <v>4500000</v>
      </c>
      <c r="E293" s="7">
        <v>469302750</v>
      </c>
      <c r="F293" s="7">
        <v>6.0100000000000001E-2</v>
      </c>
      <c r="G293" s="2"/>
    </row>
    <row r="294" spans="1:7" ht="32.65" customHeight="1" x14ac:dyDescent="0.25">
      <c r="A294" s="5" t="s">
        <v>1889</v>
      </c>
      <c r="B294" s="5" t="s">
        <v>1890</v>
      </c>
      <c r="C294" s="5" t="s">
        <v>165</v>
      </c>
      <c r="D294" s="6">
        <v>7500000</v>
      </c>
      <c r="E294" s="7">
        <v>783225750</v>
      </c>
      <c r="F294" s="7">
        <v>0.1003</v>
      </c>
      <c r="G294" s="2"/>
    </row>
    <row r="295" spans="1:7" ht="32.65" customHeight="1" x14ac:dyDescent="0.25">
      <c r="A295" s="5" t="s">
        <v>645</v>
      </c>
      <c r="B295" s="5" t="s">
        <v>646</v>
      </c>
      <c r="C295" s="5" t="s">
        <v>165</v>
      </c>
      <c r="D295" s="6">
        <v>765000</v>
      </c>
      <c r="E295" s="7">
        <v>78124783.5</v>
      </c>
      <c r="F295" s="7">
        <v>0.01</v>
      </c>
      <c r="G295" s="2"/>
    </row>
    <row r="296" spans="1:7" ht="32.65" customHeight="1" x14ac:dyDescent="0.25">
      <c r="A296" s="5" t="s">
        <v>2825</v>
      </c>
      <c r="B296" s="5" t="s">
        <v>2826</v>
      </c>
      <c r="C296" s="5" t="s">
        <v>165</v>
      </c>
      <c r="D296" s="6">
        <v>1000000</v>
      </c>
      <c r="E296" s="7">
        <v>105909000</v>
      </c>
      <c r="F296" s="7">
        <v>1.3599999999999999E-2</v>
      </c>
      <c r="G296" s="2"/>
    </row>
    <row r="297" spans="1:7" ht="32.65" customHeight="1" x14ac:dyDescent="0.25">
      <c r="A297" s="5" t="s">
        <v>651</v>
      </c>
      <c r="B297" s="5" t="s">
        <v>652</v>
      </c>
      <c r="C297" s="5" t="s">
        <v>165</v>
      </c>
      <c r="D297" s="6">
        <v>4907400</v>
      </c>
      <c r="E297" s="7">
        <v>524870476.25999999</v>
      </c>
      <c r="F297" s="7">
        <v>6.7199999999999996E-2</v>
      </c>
      <c r="G297" s="2"/>
    </row>
    <row r="298" spans="1:7" ht="32.65" customHeight="1" x14ac:dyDescent="0.25">
      <c r="A298" s="5" t="s">
        <v>653</v>
      </c>
      <c r="B298" s="5" t="s">
        <v>654</v>
      </c>
      <c r="C298" s="5" t="s">
        <v>165</v>
      </c>
      <c r="D298" s="6">
        <v>500000</v>
      </c>
      <c r="E298" s="7">
        <v>51870850</v>
      </c>
      <c r="F298" s="7">
        <v>6.6E-3</v>
      </c>
      <c r="G298" s="2"/>
    </row>
    <row r="299" spans="1:7" ht="32.65" customHeight="1" x14ac:dyDescent="0.25">
      <c r="A299" s="5" t="s">
        <v>1897</v>
      </c>
      <c r="B299" s="5" t="s">
        <v>1898</v>
      </c>
      <c r="C299" s="5" t="s">
        <v>165</v>
      </c>
      <c r="D299" s="6">
        <v>2500000</v>
      </c>
      <c r="E299" s="7">
        <v>262234500</v>
      </c>
      <c r="F299" s="7">
        <v>3.3599999999999998E-2</v>
      </c>
      <c r="G299" s="2"/>
    </row>
    <row r="300" spans="1:7" ht="32.65" customHeight="1" x14ac:dyDescent="0.25">
      <c r="A300" s="5" t="s">
        <v>659</v>
      </c>
      <c r="B300" s="5" t="s">
        <v>660</v>
      </c>
      <c r="C300" s="5" t="s">
        <v>165</v>
      </c>
      <c r="D300" s="6">
        <v>5000000</v>
      </c>
      <c r="E300" s="7">
        <v>524733000</v>
      </c>
      <c r="F300" s="7">
        <v>6.7199999999999996E-2</v>
      </c>
      <c r="G300" s="2"/>
    </row>
    <row r="301" spans="1:7" ht="32.65" customHeight="1" x14ac:dyDescent="0.25">
      <c r="A301" s="5" t="s">
        <v>665</v>
      </c>
      <c r="B301" s="5" t="s">
        <v>666</v>
      </c>
      <c r="C301" s="5" t="s">
        <v>165</v>
      </c>
      <c r="D301" s="6">
        <v>370900</v>
      </c>
      <c r="E301" s="7">
        <v>37132468.049999997</v>
      </c>
      <c r="F301" s="7">
        <v>4.7999999999999996E-3</v>
      </c>
      <c r="G301" s="2"/>
    </row>
    <row r="302" spans="1:7" ht="32.65" customHeight="1" x14ac:dyDescent="0.25">
      <c r="A302" s="5" t="s">
        <v>667</v>
      </c>
      <c r="B302" s="5" t="s">
        <v>668</v>
      </c>
      <c r="C302" s="5" t="s">
        <v>165</v>
      </c>
      <c r="D302" s="6">
        <v>8500000</v>
      </c>
      <c r="E302" s="7">
        <v>876061850</v>
      </c>
      <c r="F302" s="7">
        <v>0.11219999999999999</v>
      </c>
      <c r="G302" s="2"/>
    </row>
    <row r="303" spans="1:7" ht="32.65" customHeight="1" x14ac:dyDescent="0.25">
      <c r="A303" s="5" t="s">
        <v>2611</v>
      </c>
      <c r="B303" s="5" t="s">
        <v>2612</v>
      </c>
      <c r="C303" s="5" t="s">
        <v>165</v>
      </c>
      <c r="D303" s="6">
        <v>2500000</v>
      </c>
      <c r="E303" s="7">
        <v>165472000</v>
      </c>
      <c r="F303" s="7">
        <v>2.12E-2</v>
      </c>
      <c r="G303" s="2"/>
    </row>
    <row r="304" spans="1:7" ht="32.65" customHeight="1" x14ac:dyDescent="0.25">
      <c r="A304" s="5" t="s">
        <v>2613</v>
      </c>
      <c r="B304" s="5" t="s">
        <v>2614</v>
      </c>
      <c r="C304" s="5" t="s">
        <v>165</v>
      </c>
      <c r="D304" s="6">
        <v>2500000</v>
      </c>
      <c r="E304" s="7">
        <v>159815500</v>
      </c>
      <c r="F304" s="7">
        <v>2.0500000000000001E-2</v>
      </c>
      <c r="G304" s="2"/>
    </row>
    <row r="305" spans="1:7" ht="32.65" customHeight="1" x14ac:dyDescent="0.25">
      <c r="A305" s="5" t="s">
        <v>679</v>
      </c>
      <c r="B305" s="5" t="s">
        <v>680</v>
      </c>
      <c r="C305" s="5" t="s">
        <v>165</v>
      </c>
      <c r="D305" s="6">
        <v>9062000</v>
      </c>
      <c r="E305" s="7">
        <v>609998561.79999995</v>
      </c>
      <c r="F305" s="7">
        <v>7.8100000000000003E-2</v>
      </c>
      <c r="G305" s="2"/>
    </row>
    <row r="306" spans="1:7" ht="32.65" customHeight="1" x14ac:dyDescent="0.25">
      <c r="A306" s="5" t="s">
        <v>681</v>
      </c>
      <c r="B306" s="5" t="s">
        <v>682</v>
      </c>
      <c r="C306" s="5" t="s">
        <v>165</v>
      </c>
      <c r="D306" s="6">
        <v>5000000</v>
      </c>
      <c r="E306" s="7">
        <v>313884000</v>
      </c>
      <c r="F306" s="7">
        <v>4.02E-2</v>
      </c>
      <c r="G306" s="2"/>
    </row>
    <row r="307" spans="1:7" ht="32.65" customHeight="1" x14ac:dyDescent="0.25">
      <c r="A307" s="5" t="s">
        <v>683</v>
      </c>
      <c r="B307" s="5" t="s">
        <v>684</v>
      </c>
      <c r="C307" s="5" t="s">
        <v>165</v>
      </c>
      <c r="D307" s="6">
        <v>5000000</v>
      </c>
      <c r="E307" s="7">
        <v>324979000</v>
      </c>
      <c r="F307" s="7">
        <v>4.1599999999999998E-2</v>
      </c>
      <c r="G307" s="2"/>
    </row>
    <row r="308" spans="1:7" ht="32.65" customHeight="1" x14ac:dyDescent="0.25">
      <c r="A308" s="5" t="s">
        <v>328</v>
      </c>
      <c r="B308" s="5" t="s">
        <v>329</v>
      </c>
      <c r="C308" s="5" t="s">
        <v>165</v>
      </c>
      <c r="D308" s="6">
        <v>14286000</v>
      </c>
      <c r="E308" s="7">
        <v>1530662041.2</v>
      </c>
      <c r="F308" s="7">
        <v>0.1961</v>
      </c>
      <c r="G308" s="2"/>
    </row>
    <row r="309" spans="1:7" ht="32.65" customHeight="1" x14ac:dyDescent="0.25">
      <c r="A309" s="5" t="s">
        <v>330</v>
      </c>
      <c r="B309" s="5" t="s">
        <v>331</v>
      </c>
      <c r="C309" s="5" t="s">
        <v>165</v>
      </c>
      <c r="D309" s="6">
        <v>11411400</v>
      </c>
      <c r="E309" s="7">
        <v>1276702867.4400001</v>
      </c>
      <c r="F309" s="7">
        <v>0.1636</v>
      </c>
      <c r="G309" s="2"/>
    </row>
    <row r="310" spans="1:7" ht="32.65" customHeight="1" x14ac:dyDescent="0.25">
      <c r="A310" s="5" t="s">
        <v>332</v>
      </c>
      <c r="B310" s="5" t="s">
        <v>333</v>
      </c>
      <c r="C310" s="5" t="s">
        <v>165</v>
      </c>
      <c r="D310" s="6">
        <v>17654600</v>
      </c>
      <c r="E310" s="7">
        <v>1941626426.0999999</v>
      </c>
      <c r="F310" s="7">
        <v>0.2487</v>
      </c>
      <c r="G310" s="2"/>
    </row>
    <row r="311" spans="1:7" ht="32.65" customHeight="1" x14ac:dyDescent="0.25">
      <c r="A311" s="5" t="s">
        <v>334</v>
      </c>
      <c r="B311" s="5" t="s">
        <v>335</v>
      </c>
      <c r="C311" s="5" t="s">
        <v>165</v>
      </c>
      <c r="D311" s="6">
        <v>29697700</v>
      </c>
      <c r="E311" s="7">
        <v>3314848364.6900001</v>
      </c>
      <c r="F311" s="7">
        <v>0.42470000000000002</v>
      </c>
      <c r="G311" s="2"/>
    </row>
    <row r="312" spans="1:7" ht="32.65" customHeight="1" x14ac:dyDescent="0.25">
      <c r="A312" s="5" t="s">
        <v>336</v>
      </c>
      <c r="B312" s="5" t="s">
        <v>337</v>
      </c>
      <c r="C312" s="5" t="s">
        <v>165</v>
      </c>
      <c r="D312" s="6">
        <v>90457300</v>
      </c>
      <c r="E312" s="7">
        <v>10148314029.700001</v>
      </c>
      <c r="F312" s="7">
        <v>1.3001</v>
      </c>
      <c r="G312" s="2"/>
    </row>
    <row r="313" spans="1:7" ht="32.65" customHeight="1" x14ac:dyDescent="0.25">
      <c r="A313" s="5" t="s">
        <v>342</v>
      </c>
      <c r="B313" s="5" t="s">
        <v>343</v>
      </c>
      <c r="C313" s="5" t="s">
        <v>165</v>
      </c>
      <c r="D313" s="6">
        <v>250000</v>
      </c>
      <c r="E313" s="7">
        <v>25734500</v>
      </c>
      <c r="F313" s="7">
        <v>3.3E-3</v>
      </c>
      <c r="G313" s="2"/>
    </row>
    <row r="314" spans="1:7" ht="32.65" customHeight="1" x14ac:dyDescent="0.25">
      <c r="A314" s="5" t="s">
        <v>344</v>
      </c>
      <c r="B314" s="5" t="s">
        <v>345</v>
      </c>
      <c r="C314" s="5" t="s">
        <v>165</v>
      </c>
      <c r="D314" s="6">
        <v>3037000</v>
      </c>
      <c r="E314" s="7">
        <v>327924630.5</v>
      </c>
      <c r="F314" s="7">
        <v>4.2000000000000003E-2</v>
      </c>
      <c r="G314" s="2"/>
    </row>
    <row r="315" spans="1:7" ht="32.65" customHeight="1" x14ac:dyDescent="0.25">
      <c r="A315" s="5" t="s">
        <v>437</v>
      </c>
      <c r="B315" s="5" t="s">
        <v>438</v>
      </c>
      <c r="C315" s="5" t="s">
        <v>165</v>
      </c>
      <c r="D315" s="6">
        <v>66800</v>
      </c>
      <c r="E315" s="7">
        <v>6911208.1600000001</v>
      </c>
      <c r="F315" s="7">
        <v>8.9999999999999998E-4</v>
      </c>
      <c r="G315" s="2"/>
    </row>
    <row r="316" spans="1:7" ht="32.65" customHeight="1" x14ac:dyDescent="0.25">
      <c r="A316" s="5" t="s">
        <v>439</v>
      </c>
      <c r="B316" s="5" t="s">
        <v>440</v>
      </c>
      <c r="C316" s="5" t="s">
        <v>165</v>
      </c>
      <c r="D316" s="6">
        <v>18700</v>
      </c>
      <c r="E316" s="7">
        <v>1938240.04</v>
      </c>
      <c r="F316" s="7">
        <v>2.0000000000000001E-4</v>
      </c>
      <c r="G316" s="2"/>
    </row>
    <row r="317" spans="1:7" ht="32.65" customHeight="1" x14ac:dyDescent="0.25">
      <c r="A317" s="5" t="s">
        <v>441</v>
      </c>
      <c r="B317" s="5" t="s">
        <v>442</v>
      </c>
      <c r="C317" s="5" t="s">
        <v>165</v>
      </c>
      <c r="D317" s="6">
        <v>37334600</v>
      </c>
      <c r="E317" s="7">
        <v>4217335083.3000002</v>
      </c>
      <c r="F317" s="7">
        <v>0.5403</v>
      </c>
      <c r="G317" s="2"/>
    </row>
    <row r="318" spans="1:7" ht="32.65" customHeight="1" x14ac:dyDescent="0.25">
      <c r="A318" s="5" t="s">
        <v>443</v>
      </c>
      <c r="B318" s="5" t="s">
        <v>444</v>
      </c>
      <c r="C318" s="5" t="s">
        <v>165</v>
      </c>
      <c r="D318" s="6">
        <v>26735700</v>
      </c>
      <c r="E318" s="7">
        <v>2880338556.6599998</v>
      </c>
      <c r="F318" s="7">
        <v>0.36899999999999999</v>
      </c>
      <c r="G318" s="2"/>
    </row>
    <row r="319" spans="1:7" ht="32.65" customHeight="1" x14ac:dyDescent="0.25">
      <c r="A319" s="5" t="s">
        <v>1751</v>
      </c>
      <c r="B319" s="5" t="s">
        <v>1752</v>
      </c>
      <c r="C319" s="5" t="s">
        <v>165</v>
      </c>
      <c r="D319" s="6">
        <v>3920000</v>
      </c>
      <c r="E319" s="7">
        <v>421314936</v>
      </c>
      <c r="F319" s="7">
        <v>5.3999999999999999E-2</v>
      </c>
      <c r="G319" s="2"/>
    </row>
    <row r="320" spans="1:7" ht="32.65" customHeight="1" x14ac:dyDescent="0.25">
      <c r="A320" s="5" t="s">
        <v>445</v>
      </c>
      <c r="B320" s="5" t="s">
        <v>446</v>
      </c>
      <c r="C320" s="5" t="s">
        <v>165</v>
      </c>
      <c r="D320" s="6">
        <v>12462000</v>
      </c>
      <c r="E320" s="7">
        <v>1312977627</v>
      </c>
      <c r="F320" s="7">
        <v>0.16819999999999999</v>
      </c>
      <c r="G320" s="2"/>
    </row>
    <row r="321" spans="1:7" ht="32.65" customHeight="1" x14ac:dyDescent="0.25">
      <c r="A321" s="5" t="s">
        <v>447</v>
      </c>
      <c r="B321" s="5" t="s">
        <v>448</v>
      </c>
      <c r="C321" s="5" t="s">
        <v>165</v>
      </c>
      <c r="D321" s="6">
        <v>11215900</v>
      </c>
      <c r="E321" s="7">
        <v>1318995447.95</v>
      </c>
      <c r="F321" s="7">
        <v>0.16900000000000001</v>
      </c>
      <c r="G321" s="2"/>
    </row>
    <row r="322" spans="1:7" ht="32.65" customHeight="1" x14ac:dyDescent="0.25">
      <c r="A322" s="5" t="s">
        <v>449</v>
      </c>
      <c r="B322" s="5" t="s">
        <v>450</v>
      </c>
      <c r="C322" s="5" t="s">
        <v>165</v>
      </c>
      <c r="D322" s="6">
        <v>6000500</v>
      </c>
      <c r="E322" s="7">
        <v>658673684.89999998</v>
      </c>
      <c r="F322" s="7">
        <v>8.4400000000000003E-2</v>
      </c>
      <c r="G322" s="2"/>
    </row>
    <row r="323" spans="1:7" ht="32.65" customHeight="1" x14ac:dyDescent="0.25">
      <c r="A323" s="5" t="s">
        <v>451</v>
      </c>
      <c r="B323" s="5" t="s">
        <v>452</v>
      </c>
      <c r="C323" s="5" t="s">
        <v>165</v>
      </c>
      <c r="D323" s="6">
        <v>22854000</v>
      </c>
      <c r="E323" s="7">
        <v>2529802961.4000001</v>
      </c>
      <c r="F323" s="7">
        <v>0.3241</v>
      </c>
      <c r="G323" s="2"/>
    </row>
    <row r="324" spans="1:7" ht="32.65" customHeight="1" x14ac:dyDescent="0.25">
      <c r="A324" s="5" t="s">
        <v>453</v>
      </c>
      <c r="B324" s="5" t="s">
        <v>454</v>
      </c>
      <c r="C324" s="5" t="s">
        <v>165</v>
      </c>
      <c r="D324" s="6">
        <v>37651500</v>
      </c>
      <c r="E324" s="7">
        <v>4619259216.8999996</v>
      </c>
      <c r="F324" s="7">
        <v>0.59179999999999999</v>
      </c>
      <c r="G324" s="2"/>
    </row>
    <row r="325" spans="1:7" ht="32.65" customHeight="1" x14ac:dyDescent="0.25">
      <c r="A325" s="5" t="s">
        <v>685</v>
      </c>
      <c r="B325" s="5" t="s">
        <v>686</v>
      </c>
      <c r="C325" s="5" t="s">
        <v>165</v>
      </c>
      <c r="D325" s="6">
        <v>5000000</v>
      </c>
      <c r="E325" s="7">
        <v>303084000</v>
      </c>
      <c r="F325" s="7">
        <v>3.8800000000000001E-2</v>
      </c>
      <c r="G325" s="2"/>
    </row>
    <row r="326" spans="1:7" ht="32.65" customHeight="1" x14ac:dyDescent="0.25">
      <c r="A326" s="5" t="s">
        <v>1967</v>
      </c>
      <c r="B326" s="5" t="s">
        <v>1968</v>
      </c>
      <c r="C326" s="5" t="s">
        <v>165</v>
      </c>
      <c r="D326" s="6">
        <v>9303500</v>
      </c>
      <c r="E326" s="7">
        <v>535468524.60000002</v>
      </c>
      <c r="F326" s="7">
        <v>6.8599999999999994E-2</v>
      </c>
      <c r="G326" s="2"/>
    </row>
    <row r="327" spans="1:7" ht="32.65" customHeight="1" x14ac:dyDescent="0.25">
      <c r="A327" s="5" t="s">
        <v>689</v>
      </c>
      <c r="B327" s="5" t="s">
        <v>690</v>
      </c>
      <c r="C327" s="5" t="s">
        <v>165</v>
      </c>
      <c r="D327" s="6">
        <v>2030000</v>
      </c>
      <c r="E327" s="7">
        <v>109127928</v>
      </c>
      <c r="F327" s="7">
        <v>1.4E-2</v>
      </c>
      <c r="G327" s="2"/>
    </row>
    <row r="328" spans="1:7" ht="32.65" customHeight="1" x14ac:dyDescent="0.25">
      <c r="A328" s="5" t="s">
        <v>693</v>
      </c>
      <c r="B328" s="5" t="s">
        <v>694</v>
      </c>
      <c r="C328" s="5" t="s">
        <v>165</v>
      </c>
      <c r="D328" s="6">
        <v>2030000</v>
      </c>
      <c r="E328" s="7">
        <v>94791865</v>
      </c>
      <c r="F328" s="7">
        <v>1.21E-2</v>
      </c>
      <c r="G328" s="2"/>
    </row>
    <row r="329" spans="1:7" ht="32.65" customHeight="1" x14ac:dyDescent="0.25">
      <c r="A329" s="5" t="s">
        <v>2827</v>
      </c>
      <c r="B329" s="5" t="s">
        <v>2828</v>
      </c>
      <c r="C329" s="5" t="s">
        <v>165</v>
      </c>
      <c r="D329" s="6">
        <v>2030000</v>
      </c>
      <c r="E329" s="7">
        <v>82817098</v>
      </c>
      <c r="F329" s="7">
        <v>1.06E-2</v>
      </c>
      <c r="G329" s="2"/>
    </row>
    <row r="330" spans="1:7" ht="32.65" customHeight="1" x14ac:dyDescent="0.25">
      <c r="A330" s="5" t="s">
        <v>695</v>
      </c>
      <c r="B330" s="5" t="s">
        <v>696</v>
      </c>
      <c r="C330" s="5" t="s">
        <v>165</v>
      </c>
      <c r="D330" s="6">
        <v>2030000</v>
      </c>
      <c r="E330" s="7">
        <v>105676319</v>
      </c>
      <c r="F330" s="7">
        <v>1.35E-2</v>
      </c>
      <c r="G330" s="2"/>
    </row>
    <row r="331" spans="1:7" ht="32.65" customHeight="1" x14ac:dyDescent="0.25">
      <c r="A331" s="5" t="s">
        <v>765</v>
      </c>
      <c r="B331" s="5" t="s">
        <v>766</v>
      </c>
      <c r="C331" s="5" t="s">
        <v>165</v>
      </c>
      <c r="D331" s="6">
        <v>6597500</v>
      </c>
      <c r="E331" s="7">
        <v>297584855.75</v>
      </c>
      <c r="F331" s="7">
        <v>3.8100000000000002E-2</v>
      </c>
      <c r="G331" s="2"/>
    </row>
    <row r="332" spans="1:7" ht="32.65" customHeight="1" x14ac:dyDescent="0.25">
      <c r="A332" s="5" t="s">
        <v>2829</v>
      </c>
      <c r="B332" s="5" t="s">
        <v>2830</v>
      </c>
      <c r="C332" s="5" t="s">
        <v>165</v>
      </c>
      <c r="D332" s="6">
        <v>2030000</v>
      </c>
      <c r="E332" s="7">
        <v>80013262</v>
      </c>
      <c r="F332" s="7">
        <v>1.03E-2</v>
      </c>
      <c r="G332" s="2"/>
    </row>
    <row r="333" spans="1:7" ht="32.65" customHeight="1" x14ac:dyDescent="0.25">
      <c r="A333" s="5" t="s">
        <v>2831</v>
      </c>
      <c r="B333" s="5" t="s">
        <v>2832</v>
      </c>
      <c r="C333" s="5" t="s">
        <v>165</v>
      </c>
      <c r="D333" s="6">
        <v>2500000</v>
      </c>
      <c r="E333" s="7">
        <v>154358500</v>
      </c>
      <c r="F333" s="7">
        <v>1.9800000000000002E-2</v>
      </c>
      <c r="G333" s="2"/>
    </row>
    <row r="334" spans="1:7" ht="32.65" customHeight="1" x14ac:dyDescent="0.25">
      <c r="A334" s="5" t="s">
        <v>2833</v>
      </c>
      <c r="B334" s="5" t="s">
        <v>2834</v>
      </c>
      <c r="C334" s="5" t="s">
        <v>165</v>
      </c>
      <c r="D334" s="6">
        <v>2500000</v>
      </c>
      <c r="E334" s="7">
        <v>143803500</v>
      </c>
      <c r="F334" s="7">
        <v>1.84E-2</v>
      </c>
      <c r="G334" s="2"/>
    </row>
    <row r="335" spans="1:7" ht="32.65" customHeight="1" x14ac:dyDescent="0.25">
      <c r="A335" s="5" t="s">
        <v>2835</v>
      </c>
      <c r="B335" s="5" t="s">
        <v>2836</v>
      </c>
      <c r="C335" s="5" t="s">
        <v>165</v>
      </c>
      <c r="D335" s="6">
        <v>2500000</v>
      </c>
      <c r="E335" s="7">
        <v>134317500</v>
      </c>
      <c r="F335" s="7">
        <v>1.72E-2</v>
      </c>
      <c r="G335" s="2"/>
    </row>
    <row r="336" spans="1:7" ht="32.65" customHeight="1" x14ac:dyDescent="0.25">
      <c r="A336" s="5" t="s">
        <v>2837</v>
      </c>
      <c r="B336" s="5" t="s">
        <v>2838</v>
      </c>
      <c r="C336" s="5" t="s">
        <v>165</v>
      </c>
      <c r="D336" s="6">
        <v>2500000</v>
      </c>
      <c r="E336" s="7">
        <v>148998750</v>
      </c>
      <c r="F336" s="7">
        <v>1.9099999999999999E-2</v>
      </c>
      <c r="G336" s="2"/>
    </row>
    <row r="337" spans="1:7" ht="32.65" customHeight="1" x14ac:dyDescent="0.25">
      <c r="A337" s="5" t="s">
        <v>2839</v>
      </c>
      <c r="B337" s="5" t="s">
        <v>2840</v>
      </c>
      <c r="C337" s="5" t="s">
        <v>165</v>
      </c>
      <c r="D337" s="6">
        <v>2500000</v>
      </c>
      <c r="E337" s="7">
        <v>138965000</v>
      </c>
      <c r="F337" s="7">
        <v>1.78E-2</v>
      </c>
      <c r="G337" s="2"/>
    </row>
    <row r="338" spans="1:7" ht="32.65" customHeight="1" x14ac:dyDescent="0.25">
      <c r="A338" s="5" t="s">
        <v>2633</v>
      </c>
      <c r="B338" s="5" t="s">
        <v>2634</v>
      </c>
      <c r="C338" s="5" t="s">
        <v>165</v>
      </c>
      <c r="D338" s="6">
        <v>2500000</v>
      </c>
      <c r="E338" s="7">
        <v>130074250</v>
      </c>
      <c r="F338" s="7">
        <v>1.67E-2</v>
      </c>
      <c r="G338" s="2"/>
    </row>
    <row r="339" spans="1:7" ht="14.45" customHeight="1" x14ac:dyDescent="0.25">
      <c r="A339" s="5" t="s">
        <v>455</v>
      </c>
      <c r="B339" s="5" t="s">
        <v>456</v>
      </c>
      <c r="C339" s="5" t="s">
        <v>414</v>
      </c>
      <c r="D339" s="6">
        <v>11000000</v>
      </c>
      <c r="E339" s="7">
        <v>1100665500</v>
      </c>
      <c r="F339" s="7">
        <v>0.14099999999999999</v>
      </c>
      <c r="G339" s="2"/>
    </row>
    <row r="340" spans="1:7" ht="14.45" customHeight="1" x14ac:dyDescent="0.25">
      <c r="A340" s="5" t="s">
        <v>0</v>
      </c>
      <c r="B340" s="5" t="s">
        <v>0</v>
      </c>
      <c r="C340" s="8" t="s">
        <v>153</v>
      </c>
      <c r="D340" s="6">
        <v>4673828600</v>
      </c>
      <c r="E340" s="7">
        <v>470434811909.31</v>
      </c>
      <c r="F340" s="7">
        <v>60.269199999999998</v>
      </c>
      <c r="G340" s="2"/>
    </row>
    <row r="341" spans="1:7" ht="18.399999999999999" customHeight="1" x14ac:dyDescent="0.25">
      <c r="A341" s="17" t="s">
        <v>0</v>
      </c>
      <c r="B341" s="17"/>
      <c r="C341" s="17"/>
      <c r="D341" s="17"/>
      <c r="E341" s="17"/>
      <c r="F341" s="17"/>
      <c r="G341" s="17"/>
    </row>
    <row r="342" spans="1:7" ht="14.45" customHeight="1" x14ac:dyDescent="0.25">
      <c r="A342" s="16" t="s">
        <v>771</v>
      </c>
      <c r="B342" s="16"/>
      <c r="C342" s="16"/>
      <c r="D342" s="16"/>
      <c r="E342" s="16"/>
      <c r="F342" s="16"/>
      <c r="G342" s="3" t="s">
        <v>0</v>
      </c>
    </row>
    <row r="343" spans="1:7" ht="23.45" customHeight="1" x14ac:dyDescent="0.25">
      <c r="A343" s="4" t="s">
        <v>5</v>
      </c>
      <c r="B343" s="4" t="s">
        <v>6</v>
      </c>
      <c r="C343" s="4" t="s">
        <v>7</v>
      </c>
      <c r="D343" s="4" t="s">
        <v>8</v>
      </c>
      <c r="E343" s="4" t="s">
        <v>9</v>
      </c>
      <c r="F343" s="4" t="s">
        <v>10</v>
      </c>
      <c r="G343" s="4" t="s">
        <v>772</v>
      </c>
    </row>
    <row r="344" spans="1:7" ht="23.45" customHeight="1" x14ac:dyDescent="0.25">
      <c r="A344" s="5" t="s">
        <v>2185</v>
      </c>
      <c r="B344" s="5" t="s">
        <v>2186</v>
      </c>
      <c r="C344" s="5" t="s">
        <v>828</v>
      </c>
      <c r="D344" s="6">
        <v>7500000</v>
      </c>
      <c r="E344" s="7">
        <v>743823000</v>
      </c>
      <c r="F344" s="7">
        <v>9.5299999999999996E-2</v>
      </c>
      <c r="G344" s="5" t="s">
        <v>778</v>
      </c>
    </row>
    <row r="345" spans="1:7" ht="32.65" customHeight="1" x14ac:dyDescent="0.25">
      <c r="A345" s="5" t="s">
        <v>837</v>
      </c>
      <c r="B345" s="5" t="s">
        <v>838</v>
      </c>
      <c r="C345" s="5" t="s">
        <v>828</v>
      </c>
      <c r="D345" s="6">
        <v>2500000</v>
      </c>
      <c r="E345" s="7">
        <v>248790500</v>
      </c>
      <c r="F345" s="7">
        <v>3.1899999999999998E-2</v>
      </c>
      <c r="G345" s="5" t="s">
        <v>778</v>
      </c>
    </row>
    <row r="346" spans="1:7" ht="23.45" customHeight="1" x14ac:dyDescent="0.25">
      <c r="A346" s="5" t="s">
        <v>839</v>
      </c>
      <c r="B346" s="5" t="s">
        <v>840</v>
      </c>
      <c r="C346" s="5" t="s">
        <v>73</v>
      </c>
      <c r="D346" s="6">
        <v>4000000</v>
      </c>
      <c r="E346" s="7">
        <v>399938400</v>
      </c>
      <c r="F346" s="7">
        <v>5.1200000000000002E-2</v>
      </c>
      <c r="G346" s="5" t="s">
        <v>778</v>
      </c>
    </row>
    <row r="347" spans="1:7" ht="32.65" customHeight="1" x14ac:dyDescent="0.25">
      <c r="A347" s="5" t="s">
        <v>841</v>
      </c>
      <c r="B347" s="5" t="s">
        <v>842</v>
      </c>
      <c r="C347" s="5" t="s">
        <v>828</v>
      </c>
      <c r="D347" s="6">
        <v>5000000</v>
      </c>
      <c r="E347" s="7">
        <v>501397000</v>
      </c>
      <c r="F347" s="7">
        <v>6.4199999999999993E-2</v>
      </c>
      <c r="G347" s="5" t="s">
        <v>778</v>
      </c>
    </row>
    <row r="348" spans="1:7" ht="32.65" customHeight="1" x14ac:dyDescent="0.25">
      <c r="A348" s="5" t="s">
        <v>843</v>
      </c>
      <c r="B348" s="5" t="s">
        <v>844</v>
      </c>
      <c r="C348" s="5" t="s">
        <v>73</v>
      </c>
      <c r="D348" s="6">
        <v>8500000</v>
      </c>
      <c r="E348" s="7">
        <v>853083800</v>
      </c>
      <c r="F348" s="7">
        <v>0.10929999999999999</v>
      </c>
      <c r="G348" s="5" t="s">
        <v>778</v>
      </c>
    </row>
    <row r="349" spans="1:7" ht="23.45" customHeight="1" x14ac:dyDescent="0.25">
      <c r="A349" s="5" t="s">
        <v>845</v>
      </c>
      <c r="B349" s="5" t="s">
        <v>846</v>
      </c>
      <c r="C349" s="5" t="s">
        <v>794</v>
      </c>
      <c r="D349" s="6">
        <v>7500000</v>
      </c>
      <c r="E349" s="7">
        <v>742327500</v>
      </c>
      <c r="F349" s="7">
        <v>9.5100000000000004E-2</v>
      </c>
      <c r="G349" s="5" t="s">
        <v>778</v>
      </c>
    </row>
    <row r="350" spans="1:7" ht="23.45" customHeight="1" x14ac:dyDescent="0.25">
      <c r="A350" s="5" t="s">
        <v>847</v>
      </c>
      <c r="B350" s="5" t="s">
        <v>848</v>
      </c>
      <c r="C350" s="5" t="s">
        <v>42</v>
      </c>
      <c r="D350" s="6">
        <v>3500000</v>
      </c>
      <c r="E350" s="7">
        <v>344467900</v>
      </c>
      <c r="F350" s="7">
        <v>4.41E-2</v>
      </c>
      <c r="G350" s="5" t="s">
        <v>818</v>
      </c>
    </row>
    <row r="351" spans="1:7" ht="14.45" customHeight="1" x14ac:dyDescent="0.25">
      <c r="A351" s="5" t="s">
        <v>2841</v>
      </c>
      <c r="B351" s="5" t="s">
        <v>2842</v>
      </c>
      <c r="C351" s="5" t="s">
        <v>42</v>
      </c>
      <c r="D351" s="6">
        <v>2430000</v>
      </c>
      <c r="E351" s="7">
        <v>240783354</v>
      </c>
      <c r="F351" s="7">
        <v>3.0800000000000001E-2</v>
      </c>
      <c r="G351" s="5" t="s">
        <v>818</v>
      </c>
    </row>
    <row r="352" spans="1:7" ht="14.45" customHeight="1" x14ac:dyDescent="0.25">
      <c r="A352" s="5" t="s">
        <v>849</v>
      </c>
      <c r="B352" s="5" t="s">
        <v>850</v>
      </c>
      <c r="C352" s="5" t="s">
        <v>42</v>
      </c>
      <c r="D352" s="6">
        <v>4940000</v>
      </c>
      <c r="E352" s="7">
        <v>499445362</v>
      </c>
      <c r="F352" s="7">
        <v>6.4000000000000001E-2</v>
      </c>
      <c r="G352" s="5" t="s">
        <v>818</v>
      </c>
    </row>
    <row r="353" spans="1:7" ht="23.45" customHeight="1" x14ac:dyDescent="0.25">
      <c r="A353" s="5" t="s">
        <v>851</v>
      </c>
      <c r="B353" s="5" t="s">
        <v>852</v>
      </c>
      <c r="C353" s="5" t="s">
        <v>35</v>
      </c>
      <c r="D353" s="6">
        <v>16500000</v>
      </c>
      <c r="E353" s="7">
        <v>1653961650</v>
      </c>
      <c r="F353" s="7">
        <v>0.21190000000000001</v>
      </c>
      <c r="G353" s="5" t="s">
        <v>778</v>
      </c>
    </row>
    <row r="354" spans="1:7" ht="32.65" customHeight="1" x14ac:dyDescent="0.25">
      <c r="A354" s="5" t="s">
        <v>2843</v>
      </c>
      <c r="B354" s="5" t="s">
        <v>2844</v>
      </c>
      <c r="C354" s="5" t="s">
        <v>794</v>
      </c>
      <c r="D354" s="6">
        <v>5000000</v>
      </c>
      <c r="E354" s="7">
        <v>498182000</v>
      </c>
      <c r="F354" s="7">
        <v>6.3799999999999996E-2</v>
      </c>
      <c r="G354" s="5" t="s">
        <v>778</v>
      </c>
    </row>
    <row r="355" spans="1:7" ht="23.45" customHeight="1" x14ac:dyDescent="0.25">
      <c r="A355" s="5" t="s">
        <v>853</v>
      </c>
      <c r="B355" s="5" t="s">
        <v>854</v>
      </c>
      <c r="C355" s="5" t="s">
        <v>137</v>
      </c>
      <c r="D355" s="6">
        <v>5000000</v>
      </c>
      <c r="E355" s="7">
        <v>499892000</v>
      </c>
      <c r="F355" s="7">
        <v>6.4000000000000001E-2</v>
      </c>
      <c r="G355" s="5" t="s">
        <v>821</v>
      </c>
    </row>
    <row r="356" spans="1:7" ht="14.45" customHeight="1" x14ac:dyDescent="0.25">
      <c r="A356" s="5" t="s">
        <v>2187</v>
      </c>
      <c r="B356" s="5" t="s">
        <v>2188</v>
      </c>
      <c r="C356" s="5" t="s">
        <v>35</v>
      </c>
      <c r="D356" s="6">
        <v>2500000</v>
      </c>
      <c r="E356" s="7">
        <v>248705750</v>
      </c>
      <c r="F356" s="7">
        <v>3.1899999999999998E-2</v>
      </c>
      <c r="G356" s="5" t="s">
        <v>778</v>
      </c>
    </row>
    <row r="357" spans="1:7" ht="23.45" customHeight="1" x14ac:dyDescent="0.25">
      <c r="A357" s="5" t="s">
        <v>857</v>
      </c>
      <c r="B357" s="5" t="s">
        <v>858</v>
      </c>
      <c r="C357" s="5" t="s">
        <v>794</v>
      </c>
      <c r="D357" s="6">
        <v>5000000</v>
      </c>
      <c r="E357" s="7">
        <v>496865000</v>
      </c>
      <c r="F357" s="7">
        <v>6.3700000000000007E-2</v>
      </c>
      <c r="G357" s="5" t="s">
        <v>778</v>
      </c>
    </row>
    <row r="358" spans="1:7" ht="14.45" customHeight="1" x14ac:dyDescent="0.25">
      <c r="A358" s="5" t="s">
        <v>859</v>
      </c>
      <c r="B358" s="5" t="s">
        <v>860</v>
      </c>
      <c r="C358" s="5" t="s">
        <v>35</v>
      </c>
      <c r="D358" s="6">
        <v>5000000</v>
      </c>
      <c r="E358" s="7">
        <v>500550000</v>
      </c>
      <c r="F358" s="7">
        <v>6.4100000000000004E-2</v>
      </c>
      <c r="G358" s="5" t="s">
        <v>778</v>
      </c>
    </row>
    <row r="359" spans="1:7" ht="32.65" customHeight="1" x14ac:dyDescent="0.25">
      <c r="A359" s="5" t="s">
        <v>1042</v>
      </c>
      <c r="B359" s="5" t="s">
        <v>1043</v>
      </c>
      <c r="C359" s="5" t="s">
        <v>132</v>
      </c>
      <c r="D359" s="6">
        <v>34000000</v>
      </c>
      <c r="E359" s="7">
        <v>3466119800</v>
      </c>
      <c r="F359" s="7">
        <v>0.44409999999999999</v>
      </c>
      <c r="G359" s="5" t="s">
        <v>778</v>
      </c>
    </row>
    <row r="360" spans="1:7" ht="14.45" customHeight="1" x14ac:dyDescent="0.25">
      <c r="A360" s="5" t="s">
        <v>1044</v>
      </c>
      <c r="B360" s="5" t="s">
        <v>1045</v>
      </c>
      <c r="C360" s="5" t="s">
        <v>35</v>
      </c>
      <c r="D360" s="6">
        <v>7500000</v>
      </c>
      <c r="E360" s="7">
        <v>751432500</v>
      </c>
      <c r="F360" s="7">
        <v>9.6299999999999997E-2</v>
      </c>
      <c r="G360" s="5" t="s">
        <v>778</v>
      </c>
    </row>
    <row r="361" spans="1:7" ht="23.45" customHeight="1" x14ac:dyDescent="0.25">
      <c r="A361" s="5" t="s">
        <v>1046</v>
      </c>
      <c r="B361" s="5" t="s">
        <v>1047</v>
      </c>
      <c r="C361" s="5" t="s">
        <v>35</v>
      </c>
      <c r="D361" s="6">
        <v>12500000</v>
      </c>
      <c r="E361" s="7">
        <v>1256552500</v>
      </c>
      <c r="F361" s="7">
        <v>0.161</v>
      </c>
      <c r="G361" s="5" t="s">
        <v>778</v>
      </c>
    </row>
    <row r="362" spans="1:7" ht="32.65" customHeight="1" x14ac:dyDescent="0.25">
      <c r="A362" s="5" t="s">
        <v>1048</v>
      </c>
      <c r="B362" s="5" t="s">
        <v>1049</v>
      </c>
      <c r="C362" s="5" t="s">
        <v>35</v>
      </c>
      <c r="D362" s="6">
        <v>2900000</v>
      </c>
      <c r="E362" s="7">
        <v>286812610</v>
      </c>
      <c r="F362" s="7">
        <v>3.6700000000000003E-2</v>
      </c>
      <c r="G362" s="5" t="s">
        <v>818</v>
      </c>
    </row>
    <row r="363" spans="1:7" ht="23.45" customHeight="1" x14ac:dyDescent="0.25">
      <c r="A363" s="5" t="s">
        <v>1050</v>
      </c>
      <c r="B363" s="5" t="s">
        <v>1051</v>
      </c>
      <c r="C363" s="5" t="s">
        <v>794</v>
      </c>
      <c r="D363" s="6">
        <v>2500000</v>
      </c>
      <c r="E363" s="7">
        <v>247636250</v>
      </c>
      <c r="F363" s="7">
        <v>3.1699999999999999E-2</v>
      </c>
      <c r="G363" s="5" t="s">
        <v>778</v>
      </c>
    </row>
    <row r="364" spans="1:7" ht="14.45" customHeight="1" x14ac:dyDescent="0.25">
      <c r="A364" s="5" t="s">
        <v>1052</v>
      </c>
      <c r="B364" s="5" t="s">
        <v>1053</v>
      </c>
      <c r="C364" s="5" t="s">
        <v>35</v>
      </c>
      <c r="D364" s="6">
        <v>5000000</v>
      </c>
      <c r="E364" s="7">
        <v>502748000</v>
      </c>
      <c r="F364" s="7">
        <v>6.4399999999999999E-2</v>
      </c>
      <c r="G364" s="5" t="s">
        <v>778</v>
      </c>
    </row>
    <row r="365" spans="1:7" ht="23.45" customHeight="1" x14ac:dyDescent="0.25">
      <c r="A365" s="5" t="s">
        <v>2195</v>
      </c>
      <c r="B365" s="5" t="s">
        <v>2196</v>
      </c>
      <c r="C365" s="5" t="s">
        <v>35</v>
      </c>
      <c r="D365" s="6">
        <v>7500000</v>
      </c>
      <c r="E365" s="7">
        <v>750355500</v>
      </c>
      <c r="F365" s="7">
        <v>9.6100000000000005E-2</v>
      </c>
      <c r="G365" s="5" t="s">
        <v>778</v>
      </c>
    </row>
    <row r="366" spans="1:7" ht="23.45" customHeight="1" x14ac:dyDescent="0.25">
      <c r="A366" s="5" t="s">
        <v>2225</v>
      </c>
      <c r="B366" s="5" t="s">
        <v>2226</v>
      </c>
      <c r="C366" s="5" t="s">
        <v>794</v>
      </c>
      <c r="D366" s="6">
        <v>5000000</v>
      </c>
      <c r="E366" s="7">
        <v>499318000</v>
      </c>
      <c r="F366" s="7">
        <v>6.4000000000000001E-2</v>
      </c>
      <c r="G366" s="5" t="s">
        <v>778</v>
      </c>
    </row>
    <row r="367" spans="1:7" ht="32.65" customHeight="1" x14ac:dyDescent="0.25">
      <c r="A367" s="5" t="s">
        <v>1054</v>
      </c>
      <c r="B367" s="5" t="s">
        <v>1055</v>
      </c>
      <c r="C367" s="5" t="s">
        <v>828</v>
      </c>
      <c r="D367" s="6">
        <v>10000000</v>
      </c>
      <c r="E367" s="7">
        <v>1000854000</v>
      </c>
      <c r="F367" s="7">
        <v>0.12820000000000001</v>
      </c>
      <c r="G367" s="5" t="s">
        <v>778</v>
      </c>
    </row>
    <row r="368" spans="1:7" ht="23.45" customHeight="1" x14ac:dyDescent="0.25">
      <c r="A368" s="5" t="s">
        <v>1056</v>
      </c>
      <c r="B368" s="5" t="s">
        <v>1057</v>
      </c>
      <c r="C368" s="5" t="s">
        <v>35</v>
      </c>
      <c r="D368" s="6">
        <v>22000000</v>
      </c>
      <c r="E368" s="7">
        <v>2226400000</v>
      </c>
      <c r="F368" s="7">
        <v>0.28520000000000001</v>
      </c>
      <c r="G368" s="5" t="s">
        <v>801</v>
      </c>
    </row>
    <row r="369" spans="1:7" ht="32.65" customHeight="1" x14ac:dyDescent="0.25">
      <c r="A369" s="5" t="s">
        <v>1058</v>
      </c>
      <c r="B369" s="5" t="s">
        <v>1059</v>
      </c>
      <c r="C369" s="5" t="s">
        <v>828</v>
      </c>
      <c r="D369" s="6">
        <v>2500000</v>
      </c>
      <c r="E369" s="7">
        <v>250618000</v>
      </c>
      <c r="F369" s="7">
        <v>3.2099999999999997E-2</v>
      </c>
      <c r="G369" s="5" t="s">
        <v>778</v>
      </c>
    </row>
    <row r="370" spans="1:7" ht="23.45" customHeight="1" x14ac:dyDescent="0.25">
      <c r="A370" s="5" t="s">
        <v>2227</v>
      </c>
      <c r="B370" s="5" t="s">
        <v>2228</v>
      </c>
      <c r="C370" s="5" t="s">
        <v>794</v>
      </c>
      <c r="D370" s="6">
        <v>4000000</v>
      </c>
      <c r="E370" s="7">
        <v>396660800</v>
      </c>
      <c r="F370" s="7">
        <v>5.0799999999999998E-2</v>
      </c>
      <c r="G370" s="5" t="s">
        <v>778</v>
      </c>
    </row>
    <row r="371" spans="1:7" ht="23.45" customHeight="1" x14ac:dyDescent="0.25">
      <c r="A371" s="5" t="s">
        <v>1060</v>
      </c>
      <c r="B371" s="5" t="s">
        <v>1061</v>
      </c>
      <c r="C371" s="5" t="s">
        <v>794</v>
      </c>
      <c r="D371" s="6">
        <v>1500000</v>
      </c>
      <c r="E371" s="7">
        <v>148930050</v>
      </c>
      <c r="F371" s="7">
        <v>1.9099999999999999E-2</v>
      </c>
      <c r="G371" s="5" t="s">
        <v>778</v>
      </c>
    </row>
    <row r="372" spans="1:7" ht="41.85" customHeight="1" x14ac:dyDescent="0.25">
      <c r="A372" s="5" t="s">
        <v>1062</v>
      </c>
      <c r="B372" s="5" t="s">
        <v>1063</v>
      </c>
      <c r="C372" s="5" t="s">
        <v>132</v>
      </c>
      <c r="D372" s="6">
        <v>2500000</v>
      </c>
      <c r="E372" s="7">
        <v>250434250</v>
      </c>
      <c r="F372" s="7">
        <v>3.2099999999999997E-2</v>
      </c>
      <c r="G372" s="5" t="s">
        <v>778</v>
      </c>
    </row>
    <row r="373" spans="1:7" ht="23.45" customHeight="1" x14ac:dyDescent="0.25">
      <c r="A373" s="5" t="s">
        <v>2229</v>
      </c>
      <c r="B373" s="5" t="s">
        <v>2230</v>
      </c>
      <c r="C373" s="5" t="s">
        <v>794</v>
      </c>
      <c r="D373" s="6">
        <v>2500000</v>
      </c>
      <c r="E373" s="7">
        <v>250734750</v>
      </c>
      <c r="F373" s="7">
        <v>3.2099999999999997E-2</v>
      </c>
      <c r="G373" s="5" t="s">
        <v>778</v>
      </c>
    </row>
    <row r="374" spans="1:7" ht="23.45" customHeight="1" x14ac:dyDescent="0.25">
      <c r="A374" s="5" t="s">
        <v>1064</v>
      </c>
      <c r="B374" s="5" t="s">
        <v>1065</v>
      </c>
      <c r="C374" s="5" t="s">
        <v>794</v>
      </c>
      <c r="D374" s="6">
        <v>2500000</v>
      </c>
      <c r="E374" s="7">
        <v>248704250</v>
      </c>
      <c r="F374" s="7">
        <v>3.1899999999999998E-2</v>
      </c>
      <c r="G374" s="5" t="s">
        <v>778</v>
      </c>
    </row>
    <row r="375" spans="1:7" ht="32.65" customHeight="1" x14ac:dyDescent="0.25">
      <c r="A375" s="5" t="s">
        <v>2358</v>
      </c>
      <c r="B375" s="5" t="s">
        <v>2359</v>
      </c>
      <c r="C375" s="5" t="s">
        <v>42</v>
      </c>
      <c r="D375" s="6">
        <v>2500000</v>
      </c>
      <c r="E375" s="7">
        <v>250599000</v>
      </c>
      <c r="F375" s="7">
        <v>3.2099999999999997E-2</v>
      </c>
      <c r="G375" s="5" t="s">
        <v>866</v>
      </c>
    </row>
    <row r="376" spans="1:7" ht="23.45" customHeight="1" x14ac:dyDescent="0.25">
      <c r="A376" s="5" t="s">
        <v>1562</v>
      </c>
      <c r="B376" s="5" t="s">
        <v>1563</v>
      </c>
      <c r="C376" s="5" t="s">
        <v>828</v>
      </c>
      <c r="D376" s="6">
        <v>950000</v>
      </c>
      <c r="E376" s="7">
        <v>95763800</v>
      </c>
      <c r="F376" s="7">
        <v>1.23E-2</v>
      </c>
      <c r="G376" s="5" t="s">
        <v>866</v>
      </c>
    </row>
    <row r="377" spans="1:7" ht="32.65" customHeight="1" x14ac:dyDescent="0.25">
      <c r="A377" s="5" t="s">
        <v>1564</v>
      </c>
      <c r="B377" s="5" t="s">
        <v>1565</v>
      </c>
      <c r="C377" s="5" t="s">
        <v>42</v>
      </c>
      <c r="D377" s="6">
        <v>4670000</v>
      </c>
      <c r="E377" s="7">
        <v>465512138</v>
      </c>
      <c r="F377" s="7">
        <v>5.96E-2</v>
      </c>
      <c r="G377" s="5" t="s">
        <v>821</v>
      </c>
    </row>
    <row r="378" spans="1:7" ht="23.45" customHeight="1" x14ac:dyDescent="0.25">
      <c r="A378" s="5" t="s">
        <v>2362</v>
      </c>
      <c r="B378" s="5" t="s">
        <v>2363</v>
      </c>
      <c r="C378" s="5" t="s">
        <v>828</v>
      </c>
      <c r="D378" s="6">
        <v>500000</v>
      </c>
      <c r="E378" s="7">
        <v>50423300</v>
      </c>
      <c r="F378" s="7">
        <v>6.4999999999999997E-3</v>
      </c>
      <c r="G378" s="5" t="s">
        <v>866</v>
      </c>
    </row>
    <row r="379" spans="1:7" ht="32.65" customHeight="1" x14ac:dyDescent="0.25">
      <c r="A379" s="5" t="s">
        <v>2523</v>
      </c>
      <c r="B379" s="5" t="s">
        <v>2524</v>
      </c>
      <c r="C379" s="5" t="s">
        <v>828</v>
      </c>
      <c r="D379" s="6">
        <v>1300000</v>
      </c>
      <c r="E379" s="7">
        <v>130653250</v>
      </c>
      <c r="F379" s="7">
        <v>1.67E-2</v>
      </c>
      <c r="G379" s="5" t="s">
        <v>866</v>
      </c>
    </row>
    <row r="380" spans="1:7" ht="41.85" customHeight="1" x14ac:dyDescent="0.25">
      <c r="A380" s="5" t="s">
        <v>1566</v>
      </c>
      <c r="B380" s="5" t="s">
        <v>1567</v>
      </c>
      <c r="C380" s="5" t="s">
        <v>42</v>
      </c>
      <c r="D380" s="6">
        <v>3940000</v>
      </c>
      <c r="E380" s="7">
        <v>394336870</v>
      </c>
      <c r="F380" s="7">
        <v>5.0500000000000003E-2</v>
      </c>
      <c r="G380" s="5" t="s">
        <v>818</v>
      </c>
    </row>
    <row r="381" spans="1:7" ht="23.45" customHeight="1" x14ac:dyDescent="0.25">
      <c r="A381" s="5" t="s">
        <v>1568</v>
      </c>
      <c r="B381" s="5" t="s">
        <v>1569</v>
      </c>
      <c r="C381" s="5" t="s">
        <v>828</v>
      </c>
      <c r="D381" s="6">
        <v>500000</v>
      </c>
      <c r="E381" s="7">
        <v>50261950</v>
      </c>
      <c r="F381" s="7">
        <v>6.4000000000000003E-3</v>
      </c>
      <c r="G381" s="5" t="s">
        <v>778</v>
      </c>
    </row>
    <row r="382" spans="1:7" ht="32.65" customHeight="1" x14ac:dyDescent="0.25">
      <c r="A382" s="5" t="s">
        <v>2372</v>
      </c>
      <c r="B382" s="5" t="s">
        <v>2373</v>
      </c>
      <c r="C382" s="5" t="s">
        <v>828</v>
      </c>
      <c r="D382" s="6">
        <v>1500000</v>
      </c>
      <c r="E382" s="7">
        <v>150786900</v>
      </c>
      <c r="F382" s="7">
        <v>1.9300000000000001E-2</v>
      </c>
      <c r="G382" s="5" t="s">
        <v>866</v>
      </c>
    </row>
    <row r="383" spans="1:7" ht="32.65" customHeight="1" x14ac:dyDescent="0.25">
      <c r="A383" s="5" t="s">
        <v>1570</v>
      </c>
      <c r="B383" s="5" t="s">
        <v>1571</v>
      </c>
      <c r="C383" s="5" t="s">
        <v>828</v>
      </c>
      <c r="D383" s="6">
        <v>1500000</v>
      </c>
      <c r="E383" s="7">
        <v>150598200</v>
      </c>
      <c r="F383" s="7">
        <v>1.9300000000000001E-2</v>
      </c>
      <c r="G383" s="5" t="s">
        <v>866</v>
      </c>
    </row>
    <row r="384" spans="1:7" ht="32.65" customHeight="1" x14ac:dyDescent="0.25">
      <c r="A384" s="5" t="s">
        <v>1572</v>
      </c>
      <c r="B384" s="5" t="s">
        <v>1573</v>
      </c>
      <c r="C384" s="5" t="s">
        <v>828</v>
      </c>
      <c r="D384" s="6">
        <v>2000000</v>
      </c>
      <c r="E384" s="7">
        <v>201131800</v>
      </c>
      <c r="F384" s="7">
        <v>2.58E-2</v>
      </c>
      <c r="G384" s="5" t="s">
        <v>866</v>
      </c>
    </row>
    <row r="385" spans="1:7" ht="23.45" customHeight="1" x14ac:dyDescent="0.25">
      <c r="A385" s="5" t="s">
        <v>2845</v>
      </c>
      <c r="B385" s="5" t="s">
        <v>2846</v>
      </c>
      <c r="C385" s="5" t="s">
        <v>42</v>
      </c>
      <c r="D385" s="6">
        <v>400000</v>
      </c>
      <c r="E385" s="7">
        <v>40093640</v>
      </c>
      <c r="F385" s="7">
        <v>5.1000000000000004E-3</v>
      </c>
      <c r="G385" s="5" t="s">
        <v>821</v>
      </c>
    </row>
    <row r="386" spans="1:7" ht="32.65" customHeight="1" x14ac:dyDescent="0.25">
      <c r="A386" s="5" t="s">
        <v>1574</v>
      </c>
      <c r="B386" s="5" t="s">
        <v>1575</v>
      </c>
      <c r="C386" s="5" t="s">
        <v>42</v>
      </c>
      <c r="D386" s="6">
        <v>2380000</v>
      </c>
      <c r="E386" s="7">
        <v>237474972</v>
      </c>
      <c r="F386" s="7">
        <v>3.04E-2</v>
      </c>
      <c r="G386" s="5" t="s">
        <v>1576</v>
      </c>
    </row>
    <row r="387" spans="1:7" ht="23.45" customHeight="1" x14ac:dyDescent="0.25">
      <c r="A387" s="5" t="s">
        <v>1577</v>
      </c>
      <c r="B387" s="5" t="s">
        <v>1578</v>
      </c>
      <c r="C387" s="5" t="s">
        <v>828</v>
      </c>
      <c r="D387" s="6">
        <v>2500000</v>
      </c>
      <c r="E387" s="7">
        <v>252258250</v>
      </c>
      <c r="F387" s="7">
        <v>3.2300000000000002E-2</v>
      </c>
      <c r="G387" s="5" t="s">
        <v>866</v>
      </c>
    </row>
    <row r="388" spans="1:7" ht="23.45" customHeight="1" x14ac:dyDescent="0.25">
      <c r="A388" s="5" t="s">
        <v>1581</v>
      </c>
      <c r="B388" s="5" t="s">
        <v>1582</v>
      </c>
      <c r="C388" s="5" t="s">
        <v>828</v>
      </c>
      <c r="D388" s="6">
        <v>500000</v>
      </c>
      <c r="E388" s="7">
        <v>51613150</v>
      </c>
      <c r="F388" s="7">
        <v>6.6E-3</v>
      </c>
      <c r="G388" s="5" t="s">
        <v>866</v>
      </c>
    </row>
    <row r="389" spans="1:7" ht="23.45" customHeight="1" x14ac:dyDescent="0.25">
      <c r="A389" s="5" t="s">
        <v>1583</v>
      </c>
      <c r="B389" s="5" t="s">
        <v>1584</v>
      </c>
      <c r="C389" s="5" t="s">
        <v>42</v>
      </c>
      <c r="D389" s="6">
        <v>4000000</v>
      </c>
      <c r="E389" s="7">
        <v>399316800</v>
      </c>
      <c r="F389" s="7">
        <v>5.1200000000000002E-2</v>
      </c>
      <c r="G389" s="5" t="s">
        <v>818</v>
      </c>
    </row>
    <row r="390" spans="1:7" ht="23.45" customHeight="1" x14ac:dyDescent="0.25">
      <c r="A390" s="5" t="s">
        <v>1585</v>
      </c>
      <c r="B390" s="5" t="s">
        <v>1586</v>
      </c>
      <c r="C390" s="5" t="s">
        <v>828</v>
      </c>
      <c r="D390" s="6">
        <v>7000000</v>
      </c>
      <c r="E390" s="7">
        <v>724472000</v>
      </c>
      <c r="F390" s="7">
        <v>9.2799999999999994E-2</v>
      </c>
      <c r="G390" s="5" t="s">
        <v>866</v>
      </c>
    </row>
    <row r="391" spans="1:7" ht="32.65" customHeight="1" x14ac:dyDescent="0.25">
      <c r="A391" s="5" t="s">
        <v>1652</v>
      </c>
      <c r="B391" s="5" t="s">
        <v>1653</v>
      </c>
      <c r="C391" s="5" t="s">
        <v>828</v>
      </c>
      <c r="D391" s="6">
        <v>4500000</v>
      </c>
      <c r="E391" s="7">
        <v>469340100</v>
      </c>
      <c r="F391" s="7">
        <v>6.0100000000000001E-2</v>
      </c>
      <c r="G391" s="5" t="s">
        <v>866</v>
      </c>
    </row>
    <row r="392" spans="1:7" ht="23.45" customHeight="1" x14ac:dyDescent="0.25">
      <c r="A392" s="5" t="s">
        <v>1654</v>
      </c>
      <c r="B392" s="5" t="s">
        <v>1655</v>
      </c>
      <c r="C392" s="5" t="s">
        <v>86</v>
      </c>
      <c r="D392" s="6">
        <v>1000000</v>
      </c>
      <c r="E392" s="7">
        <v>102696200</v>
      </c>
      <c r="F392" s="7">
        <v>1.32E-2</v>
      </c>
      <c r="G392" s="5" t="s">
        <v>866</v>
      </c>
    </row>
    <row r="393" spans="1:7" ht="23.45" customHeight="1" x14ac:dyDescent="0.25">
      <c r="A393" s="5" t="s">
        <v>2376</v>
      </c>
      <c r="B393" s="5" t="s">
        <v>2377</v>
      </c>
      <c r="C393" s="5" t="s">
        <v>86</v>
      </c>
      <c r="D393" s="6">
        <v>340000</v>
      </c>
      <c r="E393" s="7">
        <v>34914226</v>
      </c>
      <c r="F393" s="7">
        <v>4.4999999999999997E-3</v>
      </c>
      <c r="G393" s="5" t="s">
        <v>866</v>
      </c>
    </row>
    <row r="394" spans="1:7" ht="23.45" customHeight="1" x14ac:dyDescent="0.25">
      <c r="A394" s="5" t="s">
        <v>1658</v>
      </c>
      <c r="B394" s="5" t="s">
        <v>1659</v>
      </c>
      <c r="C394" s="5" t="s">
        <v>828</v>
      </c>
      <c r="D394" s="6">
        <v>600000</v>
      </c>
      <c r="E394" s="7">
        <v>60013260</v>
      </c>
      <c r="F394" s="7">
        <v>7.7000000000000002E-3</v>
      </c>
      <c r="G394" s="5" t="s">
        <v>866</v>
      </c>
    </row>
    <row r="395" spans="1:7" ht="23.45" customHeight="1" x14ac:dyDescent="0.25">
      <c r="A395" s="5" t="s">
        <v>1660</v>
      </c>
      <c r="B395" s="5" t="s">
        <v>1661</v>
      </c>
      <c r="C395" s="5" t="s">
        <v>828</v>
      </c>
      <c r="D395" s="6">
        <v>1500000</v>
      </c>
      <c r="E395" s="7">
        <v>150336900</v>
      </c>
      <c r="F395" s="7">
        <v>1.9300000000000001E-2</v>
      </c>
      <c r="G395" s="5" t="s">
        <v>866</v>
      </c>
    </row>
    <row r="396" spans="1:7" ht="32.65" customHeight="1" x14ac:dyDescent="0.25">
      <c r="A396" s="5" t="s">
        <v>1662</v>
      </c>
      <c r="B396" s="5" t="s">
        <v>1663</v>
      </c>
      <c r="C396" s="5" t="s">
        <v>828</v>
      </c>
      <c r="D396" s="6">
        <v>1000000</v>
      </c>
      <c r="E396" s="7">
        <v>100235800</v>
      </c>
      <c r="F396" s="7">
        <v>1.2800000000000001E-2</v>
      </c>
      <c r="G396" s="5" t="s">
        <v>778</v>
      </c>
    </row>
    <row r="397" spans="1:7" ht="23.45" customHeight="1" x14ac:dyDescent="0.25">
      <c r="A397" s="5" t="s">
        <v>1664</v>
      </c>
      <c r="B397" s="5" t="s">
        <v>1665</v>
      </c>
      <c r="C397" s="5" t="s">
        <v>42</v>
      </c>
      <c r="D397" s="6">
        <v>1000000</v>
      </c>
      <c r="E397" s="7">
        <v>101909900</v>
      </c>
      <c r="F397" s="7">
        <v>1.3100000000000001E-2</v>
      </c>
      <c r="G397" s="5" t="s">
        <v>877</v>
      </c>
    </row>
    <row r="398" spans="1:7" ht="23.45" customHeight="1" x14ac:dyDescent="0.25">
      <c r="A398" s="5" t="s">
        <v>2688</v>
      </c>
      <c r="B398" s="5" t="s">
        <v>2689</v>
      </c>
      <c r="C398" s="5" t="s">
        <v>828</v>
      </c>
      <c r="D398" s="6">
        <v>500000</v>
      </c>
      <c r="E398" s="7">
        <v>50859700</v>
      </c>
      <c r="F398" s="7">
        <v>6.4999999999999997E-3</v>
      </c>
      <c r="G398" s="5" t="s">
        <v>778</v>
      </c>
    </row>
    <row r="399" spans="1:7" ht="23.45" customHeight="1" x14ac:dyDescent="0.25">
      <c r="A399" s="5" t="s">
        <v>1066</v>
      </c>
      <c r="B399" s="5" t="s">
        <v>1067</v>
      </c>
      <c r="C399" s="5" t="s">
        <v>35</v>
      </c>
      <c r="D399" s="6">
        <v>12500000</v>
      </c>
      <c r="E399" s="7">
        <v>1269105000</v>
      </c>
      <c r="F399" s="7">
        <v>0.16259999999999999</v>
      </c>
      <c r="G399" s="5" t="s">
        <v>778</v>
      </c>
    </row>
    <row r="400" spans="1:7" ht="51" customHeight="1" x14ac:dyDescent="0.25">
      <c r="A400" s="5" t="s">
        <v>1070</v>
      </c>
      <c r="B400" s="5" t="s">
        <v>1071</v>
      </c>
      <c r="C400" s="5" t="s">
        <v>828</v>
      </c>
      <c r="D400" s="6">
        <v>2500000</v>
      </c>
      <c r="E400" s="7">
        <v>249530000</v>
      </c>
      <c r="F400" s="7">
        <v>3.2000000000000001E-2</v>
      </c>
      <c r="G400" s="5" t="s">
        <v>778</v>
      </c>
    </row>
    <row r="401" spans="1:7" ht="23.45" customHeight="1" x14ac:dyDescent="0.25">
      <c r="A401" s="5" t="s">
        <v>1072</v>
      </c>
      <c r="B401" s="5" t="s">
        <v>1073</v>
      </c>
      <c r="C401" s="5" t="s">
        <v>794</v>
      </c>
      <c r="D401" s="6">
        <v>7500000</v>
      </c>
      <c r="E401" s="7">
        <v>746607750</v>
      </c>
      <c r="F401" s="7">
        <v>9.5699999999999993E-2</v>
      </c>
      <c r="G401" s="5" t="s">
        <v>778</v>
      </c>
    </row>
    <row r="402" spans="1:7" ht="14.45" customHeight="1" x14ac:dyDescent="0.25">
      <c r="A402" s="5" t="s">
        <v>1074</v>
      </c>
      <c r="B402" s="5" t="s">
        <v>1075</v>
      </c>
      <c r="C402" s="5" t="s">
        <v>35</v>
      </c>
      <c r="D402" s="6">
        <v>10000000</v>
      </c>
      <c r="E402" s="7">
        <v>1013802000</v>
      </c>
      <c r="F402" s="7">
        <v>0.12989999999999999</v>
      </c>
      <c r="G402" s="5" t="s">
        <v>778</v>
      </c>
    </row>
    <row r="403" spans="1:7" ht="32.65" customHeight="1" x14ac:dyDescent="0.25">
      <c r="A403" s="5" t="s">
        <v>1078</v>
      </c>
      <c r="B403" s="5" t="s">
        <v>1079</v>
      </c>
      <c r="C403" s="5" t="s">
        <v>865</v>
      </c>
      <c r="D403" s="6">
        <v>2500000</v>
      </c>
      <c r="E403" s="7">
        <v>249256500</v>
      </c>
      <c r="F403" s="7">
        <v>3.1899999999999998E-2</v>
      </c>
      <c r="G403" s="5" t="s">
        <v>778</v>
      </c>
    </row>
    <row r="404" spans="1:7" ht="23.45" customHeight="1" x14ac:dyDescent="0.25">
      <c r="A404" s="5" t="s">
        <v>1083</v>
      </c>
      <c r="B404" s="5" t="s">
        <v>1084</v>
      </c>
      <c r="C404" s="5" t="s">
        <v>137</v>
      </c>
      <c r="D404" s="6">
        <v>2500000</v>
      </c>
      <c r="E404" s="7">
        <v>251031750</v>
      </c>
      <c r="F404" s="7">
        <v>3.2199999999999999E-2</v>
      </c>
      <c r="G404" s="5" t="s">
        <v>821</v>
      </c>
    </row>
    <row r="405" spans="1:7" ht="32.65" customHeight="1" x14ac:dyDescent="0.25">
      <c r="A405" s="5" t="s">
        <v>1087</v>
      </c>
      <c r="B405" s="5" t="s">
        <v>1088</v>
      </c>
      <c r="C405" s="5" t="s">
        <v>1089</v>
      </c>
      <c r="D405" s="6">
        <v>4500000</v>
      </c>
      <c r="E405" s="7">
        <v>449548650</v>
      </c>
      <c r="F405" s="7">
        <v>5.7599999999999998E-2</v>
      </c>
      <c r="G405" s="5" t="s">
        <v>866</v>
      </c>
    </row>
    <row r="406" spans="1:7" ht="23.45" customHeight="1" x14ac:dyDescent="0.25">
      <c r="A406" s="5" t="s">
        <v>1090</v>
      </c>
      <c r="B406" s="5" t="s">
        <v>1091</v>
      </c>
      <c r="C406" s="5" t="s">
        <v>35</v>
      </c>
      <c r="D406" s="6">
        <v>5000000</v>
      </c>
      <c r="E406" s="7">
        <v>502824500</v>
      </c>
      <c r="F406" s="7">
        <v>6.4399999999999999E-2</v>
      </c>
      <c r="G406" s="5" t="s">
        <v>778</v>
      </c>
    </row>
    <row r="407" spans="1:7" ht="23.45" customHeight="1" x14ac:dyDescent="0.25">
      <c r="A407" s="5" t="s">
        <v>1092</v>
      </c>
      <c r="B407" s="5" t="s">
        <v>1093</v>
      </c>
      <c r="C407" s="5" t="s">
        <v>865</v>
      </c>
      <c r="D407" s="6">
        <v>3500000</v>
      </c>
      <c r="E407" s="7">
        <v>350854350</v>
      </c>
      <c r="F407" s="7">
        <v>4.4900000000000002E-2</v>
      </c>
      <c r="G407" s="5" t="s">
        <v>778</v>
      </c>
    </row>
    <row r="408" spans="1:7" ht="23.45" customHeight="1" x14ac:dyDescent="0.25">
      <c r="A408" s="5" t="s">
        <v>1102</v>
      </c>
      <c r="B408" s="5" t="s">
        <v>1103</v>
      </c>
      <c r="C408" s="5" t="s">
        <v>785</v>
      </c>
      <c r="D408" s="6">
        <v>7500000</v>
      </c>
      <c r="E408" s="7">
        <v>751383000</v>
      </c>
      <c r="F408" s="7">
        <v>9.6299999999999997E-2</v>
      </c>
      <c r="G408" s="5" t="s">
        <v>801</v>
      </c>
    </row>
    <row r="409" spans="1:7" ht="23.45" customHeight="1" x14ac:dyDescent="0.25">
      <c r="A409" s="5" t="s">
        <v>1666</v>
      </c>
      <c r="B409" s="5" t="s">
        <v>1667</v>
      </c>
      <c r="C409" s="5" t="s">
        <v>35</v>
      </c>
      <c r="D409" s="6">
        <v>500000</v>
      </c>
      <c r="E409" s="7">
        <v>50207650</v>
      </c>
      <c r="F409" s="7">
        <v>6.4000000000000003E-3</v>
      </c>
      <c r="G409" s="5" t="s">
        <v>801</v>
      </c>
    </row>
    <row r="410" spans="1:7" ht="32.65" customHeight="1" x14ac:dyDescent="0.25">
      <c r="A410" s="5" t="s">
        <v>863</v>
      </c>
      <c r="B410" s="5" t="s">
        <v>864</v>
      </c>
      <c r="C410" s="5" t="s">
        <v>865</v>
      </c>
      <c r="D410" s="6">
        <v>1000000</v>
      </c>
      <c r="E410" s="7">
        <v>99379500</v>
      </c>
      <c r="F410" s="7">
        <v>1.2699999999999999E-2</v>
      </c>
      <c r="G410" s="5" t="s">
        <v>866</v>
      </c>
    </row>
    <row r="411" spans="1:7" ht="23.45" customHeight="1" x14ac:dyDescent="0.25">
      <c r="A411" s="5" t="s">
        <v>867</v>
      </c>
      <c r="B411" s="5" t="s">
        <v>868</v>
      </c>
      <c r="C411" s="5" t="s">
        <v>35</v>
      </c>
      <c r="D411" s="6">
        <v>1170000</v>
      </c>
      <c r="E411" s="7">
        <v>117219375</v>
      </c>
      <c r="F411" s="7">
        <v>1.4999999999999999E-2</v>
      </c>
      <c r="G411" s="5" t="s">
        <v>801</v>
      </c>
    </row>
    <row r="412" spans="1:7" ht="23.45" customHeight="1" x14ac:dyDescent="0.25">
      <c r="A412" s="5" t="s">
        <v>871</v>
      </c>
      <c r="B412" s="5" t="s">
        <v>872</v>
      </c>
      <c r="C412" s="5" t="s">
        <v>35</v>
      </c>
      <c r="D412" s="6">
        <v>600000</v>
      </c>
      <c r="E412" s="7">
        <v>60391140</v>
      </c>
      <c r="F412" s="7">
        <v>7.7000000000000002E-3</v>
      </c>
      <c r="G412" s="5" t="s">
        <v>801</v>
      </c>
    </row>
    <row r="413" spans="1:7" ht="23.45" customHeight="1" x14ac:dyDescent="0.25">
      <c r="A413" s="5" t="s">
        <v>873</v>
      </c>
      <c r="B413" s="5" t="s">
        <v>874</v>
      </c>
      <c r="C413" s="5" t="s">
        <v>35</v>
      </c>
      <c r="D413" s="6">
        <v>500000</v>
      </c>
      <c r="E413" s="7">
        <v>50106200</v>
      </c>
      <c r="F413" s="7">
        <v>6.4000000000000003E-3</v>
      </c>
      <c r="G413" s="5" t="s">
        <v>801</v>
      </c>
    </row>
    <row r="414" spans="1:7" ht="32.65" customHeight="1" x14ac:dyDescent="0.25">
      <c r="A414" s="5" t="s">
        <v>880</v>
      </c>
      <c r="B414" s="5" t="s">
        <v>881</v>
      </c>
      <c r="C414" s="5" t="s">
        <v>42</v>
      </c>
      <c r="D414" s="6">
        <v>2460000</v>
      </c>
      <c r="E414" s="7">
        <v>247623354</v>
      </c>
      <c r="F414" s="7">
        <v>3.1699999999999999E-2</v>
      </c>
      <c r="G414" s="5" t="s">
        <v>818</v>
      </c>
    </row>
    <row r="415" spans="1:7" ht="23.45" customHeight="1" x14ac:dyDescent="0.25">
      <c r="A415" s="5" t="s">
        <v>882</v>
      </c>
      <c r="B415" s="5" t="s">
        <v>883</v>
      </c>
      <c r="C415" s="5" t="s">
        <v>42</v>
      </c>
      <c r="D415" s="6">
        <v>2000000</v>
      </c>
      <c r="E415" s="7">
        <v>200321800</v>
      </c>
      <c r="F415" s="7">
        <v>2.5700000000000001E-2</v>
      </c>
      <c r="G415" s="5" t="s">
        <v>818</v>
      </c>
    </row>
    <row r="416" spans="1:7" ht="23.45" customHeight="1" x14ac:dyDescent="0.25">
      <c r="A416" s="5" t="s">
        <v>884</v>
      </c>
      <c r="B416" s="5" t="s">
        <v>885</v>
      </c>
      <c r="C416" s="5" t="s">
        <v>35</v>
      </c>
      <c r="D416" s="6">
        <v>3000000</v>
      </c>
      <c r="E416" s="7">
        <v>309594300</v>
      </c>
      <c r="F416" s="7">
        <v>3.9699999999999999E-2</v>
      </c>
      <c r="G416" s="5" t="s">
        <v>778</v>
      </c>
    </row>
    <row r="417" spans="1:7" ht="32.65" customHeight="1" x14ac:dyDescent="0.25">
      <c r="A417" s="5" t="s">
        <v>886</v>
      </c>
      <c r="B417" s="5" t="s">
        <v>887</v>
      </c>
      <c r="C417" s="5" t="s">
        <v>132</v>
      </c>
      <c r="D417" s="6">
        <v>2500000</v>
      </c>
      <c r="E417" s="7">
        <v>259413000</v>
      </c>
      <c r="F417" s="7">
        <v>3.32E-2</v>
      </c>
      <c r="G417" s="5" t="s">
        <v>866</v>
      </c>
    </row>
    <row r="418" spans="1:7" ht="23.45" customHeight="1" x14ac:dyDescent="0.25">
      <c r="A418" s="5" t="s">
        <v>890</v>
      </c>
      <c r="B418" s="5" t="s">
        <v>891</v>
      </c>
      <c r="C418" s="5" t="s">
        <v>42</v>
      </c>
      <c r="D418" s="6">
        <v>5500000</v>
      </c>
      <c r="E418" s="7">
        <v>551183050</v>
      </c>
      <c r="F418" s="7">
        <v>7.0599999999999996E-2</v>
      </c>
      <c r="G418" s="5" t="s">
        <v>818</v>
      </c>
    </row>
    <row r="419" spans="1:7" ht="23.45" customHeight="1" x14ac:dyDescent="0.25">
      <c r="A419" s="5" t="s">
        <v>894</v>
      </c>
      <c r="B419" s="5" t="s">
        <v>895</v>
      </c>
      <c r="C419" s="5" t="s">
        <v>81</v>
      </c>
      <c r="D419" s="6">
        <v>1000000</v>
      </c>
      <c r="E419" s="7">
        <v>100882700</v>
      </c>
      <c r="F419" s="7">
        <v>1.29E-2</v>
      </c>
      <c r="G419" s="5" t="s">
        <v>866</v>
      </c>
    </row>
    <row r="420" spans="1:7" ht="23.45" customHeight="1" x14ac:dyDescent="0.25">
      <c r="A420" s="5" t="s">
        <v>900</v>
      </c>
      <c r="B420" s="5" t="s">
        <v>901</v>
      </c>
      <c r="C420" s="5" t="s">
        <v>35</v>
      </c>
      <c r="D420" s="6">
        <v>5500000</v>
      </c>
      <c r="E420" s="7">
        <v>551573000</v>
      </c>
      <c r="F420" s="7">
        <v>7.0699999999999999E-2</v>
      </c>
      <c r="G420" s="5" t="s">
        <v>778</v>
      </c>
    </row>
    <row r="421" spans="1:7" ht="23.45" customHeight="1" x14ac:dyDescent="0.25">
      <c r="A421" s="5" t="s">
        <v>902</v>
      </c>
      <c r="B421" s="5" t="s">
        <v>903</v>
      </c>
      <c r="C421" s="5" t="s">
        <v>785</v>
      </c>
      <c r="D421" s="6">
        <v>2500000</v>
      </c>
      <c r="E421" s="7">
        <v>250698000</v>
      </c>
      <c r="F421" s="7">
        <v>3.2099999999999997E-2</v>
      </c>
      <c r="G421" s="5" t="s">
        <v>818</v>
      </c>
    </row>
    <row r="422" spans="1:7" ht="32.65" customHeight="1" x14ac:dyDescent="0.25">
      <c r="A422" s="5" t="s">
        <v>904</v>
      </c>
      <c r="B422" s="5" t="s">
        <v>905</v>
      </c>
      <c r="C422" s="5" t="s">
        <v>865</v>
      </c>
      <c r="D422" s="6">
        <v>7500000</v>
      </c>
      <c r="E422" s="7">
        <v>757969500</v>
      </c>
      <c r="F422" s="7">
        <v>9.7100000000000006E-2</v>
      </c>
      <c r="G422" s="5" t="s">
        <v>801</v>
      </c>
    </row>
    <row r="423" spans="1:7" ht="32.65" customHeight="1" x14ac:dyDescent="0.25">
      <c r="A423" s="5" t="s">
        <v>906</v>
      </c>
      <c r="B423" s="5" t="s">
        <v>907</v>
      </c>
      <c r="C423" s="5" t="s">
        <v>132</v>
      </c>
      <c r="D423" s="6">
        <v>7500000</v>
      </c>
      <c r="E423" s="7">
        <v>785876250</v>
      </c>
      <c r="F423" s="7">
        <v>0.1007</v>
      </c>
      <c r="G423" s="5" t="s">
        <v>866</v>
      </c>
    </row>
    <row r="424" spans="1:7" ht="23.45" customHeight="1" x14ac:dyDescent="0.25">
      <c r="A424" s="5" t="s">
        <v>908</v>
      </c>
      <c r="B424" s="5" t="s">
        <v>909</v>
      </c>
      <c r="C424" s="5" t="s">
        <v>42</v>
      </c>
      <c r="D424" s="6">
        <v>1000000</v>
      </c>
      <c r="E424" s="7">
        <v>100368700</v>
      </c>
      <c r="F424" s="7">
        <v>1.29E-2</v>
      </c>
      <c r="G424" s="5" t="s">
        <v>818</v>
      </c>
    </row>
    <row r="425" spans="1:7" ht="23.45" customHeight="1" x14ac:dyDescent="0.25">
      <c r="A425" s="5" t="s">
        <v>2465</v>
      </c>
      <c r="B425" s="5" t="s">
        <v>2466</v>
      </c>
      <c r="C425" s="5" t="s">
        <v>125</v>
      </c>
      <c r="D425" s="6">
        <v>2000000</v>
      </c>
      <c r="E425" s="7">
        <v>200611600</v>
      </c>
      <c r="F425" s="7">
        <v>2.5700000000000001E-2</v>
      </c>
      <c r="G425" s="5" t="s">
        <v>821</v>
      </c>
    </row>
    <row r="426" spans="1:7" ht="23.45" customHeight="1" x14ac:dyDescent="0.25">
      <c r="A426" s="5" t="s">
        <v>910</v>
      </c>
      <c r="B426" s="5" t="s">
        <v>911</v>
      </c>
      <c r="C426" s="5" t="s">
        <v>35</v>
      </c>
      <c r="D426" s="6">
        <v>3500000</v>
      </c>
      <c r="E426" s="7">
        <v>363822550</v>
      </c>
      <c r="F426" s="7">
        <v>4.6600000000000003E-2</v>
      </c>
      <c r="G426" s="5" t="s">
        <v>801</v>
      </c>
    </row>
    <row r="427" spans="1:7" ht="32.65" customHeight="1" x14ac:dyDescent="0.25">
      <c r="A427" s="5" t="s">
        <v>912</v>
      </c>
      <c r="B427" s="5" t="s">
        <v>913</v>
      </c>
      <c r="C427" s="5" t="s">
        <v>132</v>
      </c>
      <c r="D427" s="6">
        <v>5500000</v>
      </c>
      <c r="E427" s="7">
        <v>577970800</v>
      </c>
      <c r="F427" s="7">
        <v>7.3999999999999996E-2</v>
      </c>
      <c r="G427" s="5" t="s">
        <v>866</v>
      </c>
    </row>
    <row r="428" spans="1:7" ht="23.45" customHeight="1" x14ac:dyDescent="0.25">
      <c r="A428" s="5" t="s">
        <v>914</v>
      </c>
      <c r="B428" s="5" t="s">
        <v>915</v>
      </c>
      <c r="C428" s="5" t="s">
        <v>81</v>
      </c>
      <c r="D428" s="6">
        <v>1000000</v>
      </c>
      <c r="E428" s="7">
        <v>100516900</v>
      </c>
      <c r="F428" s="7">
        <v>1.29E-2</v>
      </c>
      <c r="G428" s="5" t="s">
        <v>866</v>
      </c>
    </row>
    <row r="429" spans="1:7" ht="23.45" customHeight="1" x14ac:dyDescent="0.25">
      <c r="A429" s="5" t="s">
        <v>916</v>
      </c>
      <c r="B429" s="5" t="s">
        <v>917</v>
      </c>
      <c r="C429" s="5" t="s">
        <v>35</v>
      </c>
      <c r="D429" s="6">
        <v>3500000</v>
      </c>
      <c r="E429" s="7">
        <v>350610050</v>
      </c>
      <c r="F429" s="7">
        <v>4.4900000000000002E-2</v>
      </c>
      <c r="G429" s="5" t="s">
        <v>801</v>
      </c>
    </row>
    <row r="430" spans="1:7" ht="23.45" customHeight="1" x14ac:dyDescent="0.25">
      <c r="A430" s="5" t="s">
        <v>918</v>
      </c>
      <c r="B430" s="5" t="s">
        <v>919</v>
      </c>
      <c r="C430" s="5" t="s">
        <v>35</v>
      </c>
      <c r="D430" s="6">
        <v>500000</v>
      </c>
      <c r="E430" s="7">
        <v>50055400</v>
      </c>
      <c r="F430" s="7">
        <v>6.4000000000000003E-3</v>
      </c>
      <c r="G430" s="5" t="s">
        <v>877</v>
      </c>
    </row>
    <row r="431" spans="1:7" ht="23.45" customHeight="1" x14ac:dyDescent="0.25">
      <c r="A431" s="5" t="s">
        <v>920</v>
      </c>
      <c r="B431" s="5" t="s">
        <v>921</v>
      </c>
      <c r="C431" s="5" t="s">
        <v>35</v>
      </c>
      <c r="D431" s="6">
        <v>460000</v>
      </c>
      <c r="E431" s="7">
        <v>46067160</v>
      </c>
      <c r="F431" s="7">
        <v>5.8999999999999999E-3</v>
      </c>
      <c r="G431" s="5" t="s">
        <v>801</v>
      </c>
    </row>
    <row r="432" spans="1:7" ht="32.65" customHeight="1" x14ac:dyDescent="0.25">
      <c r="A432" s="5" t="s">
        <v>922</v>
      </c>
      <c r="B432" s="5" t="s">
        <v>923</v>
      </c>
      <c r="C432" s="5" t="s">
        <v>865</v>
      </c>
      <c r="D432" s="6">
        <v>1000000</v>
      </c>
      <c r="E432" s="7">
        <v>100280800</v>
      </c>
      <c r="F432" s="7">
        <v>1.2800000000000001E-2</v>
      </c>
      <c r="G432" s="5" t="s">
        <v>866</v>
      </c>
    </row>
    <row r="433" spans="1:7" ht="23.45" customHeight="1" x14ac:dyDescent="0.25">
      <c r="A433" s="5" t="s">
        <v>2471</v>
      </c>
      <c r="B433" s="5" t="s">
        <v>2472</v>
      </c>
      <c r="C433" s="5" t="s">
        <v>101</v>
      </c>
      <c r="D433" s="6">
        <v>917371.14950000006</v>
      </c>
      <c r="E433" s="7">
        <v>97306658.670000002</v>
      </c>
      <c r="F433" s="7">
        <v>1.2500000000000001E-2</v>
      </c>
      <c r="G433" s="5" t="s">
        <v>1007</v>
      </c>
    </row>
    <row r="434" spans="1:7" ht="23.45" customHeight="1" x14ac:dyDescent="0.25">
      <c r="A434" s="5" t="s">
        <v>1262</v>
      </c>
      <c r="B434" s="5" t="s">
        <v>1263</v>
      </c>
      <c r="C434" s="5" t="s">
        <v>125</v>
      </c>
      <c r="D434" s="6">
        <v>7500000</v>
      </c>
      <c r="E434" s="7">
        <v>730484250</v>
      </c>
      <c r="F434" s="7">
        <v>9.3600000000000003E-2</v>
      </c>
      <c r="G434" s="5" t="s">
        <v>778</v>
      </c>
    </row>
    <row r="435" spans="1:7" ht="23.45" customHeight="1" x14ac:dyDescent="0.25">
      <c r="A435" s="5" t="s">
        <v>1264</v>
      </c>
      <c r="B435" s="5" t="s">
        <v>1265</v>
      </c>
      <c r="C435" s="5" t="s">
        <v>35</v>
      </c>
      <c r="D435" s="6">
        <v>11500000</v>
      </c>
      <c r="E435" s="7">
        <v>1095902850</v>
      </c>
      <c r="F435" s="7">
        <v>0.1404</v>
      </c>
      <c r="G435" s="5" t="s">
        <v>778</v>
      </c>
    </row>
    <row r="436" spans="1:7" ht="23.45" customHeight="1" x14ac:dyDescent="0.25">
      <c r="A436" s="5" t="s">
        <v>1268</v>
      </c>
      <c r="B436" s="5" t="s">
        <v>1269</v>
      </c>
      <c r="C436" s="5" t="s">
        <v>125</v>
      </c>
      <c r="D436" s="6">
        <v>5000000</v>
      </c>
      <c r="E436" s="7">
        <v>478926000</v>
      </c>
      <c r="F436" s="7">
        <v>6.1400000000000003E-2</v>
      </c>
      <c r="G436" s="5" t="s">
        <v>778</v>
      </c>
    </row>
    <row r="437" spans="1:7" ht="41.85" customHeight="1" x14ac:dyDescent="0.25">
      <c r="A437" s="5" t="s">
        <v>1270</v>
      </c>
      <c r="B437" s="5" t="s">
        <v>1271</v>
      </c>
      <c r="C437" s="5" t="s">
        <v>828</v>
      </c>
      <c r="D437" s="6">
        <v>5000000</v>
      </c>
      <c r="E437" s="7">
        <v>480837500</v>
      </c>
      <c r="F437" s="7">
        <v>6.1600000000000002E-2</v>
      </c>
      <c r="G437" s="5" t="s">
        <v>801</v>
      </c>
    </row>
    <row r="438" spans="1:7" ht="23.45" customHeight="1" x14ac:dyDescent="0.25">
      <c r="A438" s="5" t="s">
        <v>1402</v>
      </c>
      <c r="B438" s="5" t="s">
        <v>1403</v>
      </c>
      <c r="C438" s="5" t="s">
        <v>86</v>
      </c>
      <c r="D438" s="6">
        <v>7500000</v>
      </c>
      <c r="E438" s="7">
        <v>724590000</v>
      </c>
      <c r="F438" s="7">
        <v>9.2799999999999994E-2</v>
      </c>
      <c r="G438" s="5" t="s">
        <v>778</v>
      </c>
    </row>
    <row r="439" spans="1:7" ht="23.45" customHeight="1" x14ac:dyDescent="0.25">
      <c r="A439" s="5" t="s">
        <v>1406</v>
      </c>
      <c r="B439" s="5" t="s">
        <v>1407</v>
      </c>
      <c r="C439" s="5" t="s">
        <v>86</v>
      </c>
      <c r="D439" s="6">
        <v>5000000</v>
      </c>
      <c r="E439" s="7">
        <v>483689000</v>
      </c>
      <c r="F439" s="7">
        <v>6.2E-2</v>
      </c>
      <c r="G439" s="5" t="s">
        <v>778</v>
      </c>
    </row>
    <row r="440" spans="1:7" ht="23.45" customHeight="1" x14ac:dyDescent="0.25">
      <c r="A440" s="5" t="s">
        <v>1408</v>
      </c>
      <c r="B440" s="5" t="s">
        <v>1409</v>
      </c>
      <c r="C440" s="5" t="s">
        <v>86</v>
      </c>
      <c r="D440" s="6">
        <v>1500000</v>
      </c>
      <c r="E440" s="7">
        <v>144975000</v>
      </c>
      <c r="F440" s="7">
        <v>1.8599999999999998E-2</v>
      </c>
      <c r="G440" s="5" t="s">
        <v>778</v>
      </c>
    </row>
    <row r="441" spans="1:7" ht="23.45" customHeight="1" x14ac:dyDescent="0.25">
      <c r="A441" s="5" t="s">
        <v>1410</v>
      </c>
      <c r="B441" s="5" t="s">
        <v>1411</v>
      </c>
      <c r="C441" s="5" t="s">
        <v>86</v>
      </c>
      <c r="D441" s="6">
        <v>2500000</v>
      </c>
      <c r="E441" s="7">
        <v>242161250</v>
      </c>
      <c r="F441" s="7">
        <v>3.1E-2</v>
      </c>
      <c r="G441" s="5" t="s">
        <v>778</v>
      </c>
    </row>
    <row r="442" spans="1:7" ht="23.45" customHeight="1" x14ac:dyDescent="0.25">
      <c r="A442" s="5" t="s">
        <v>1412</v>
      </c>
      <c r="B442" s="5" t="s">
        <v>1413</v>
      </c>
      <c r="C442" s="5" t="s">
        <v>35</v>
      </c>
      <c r="D442" s="6">
        <v>10000000</v>
      </c>
      <c r="E442" s="7">
        <v>960083000</v>
      </c>
      <c r="F442" s="7">
        <v>0.123</v>
      </c>
      <c r="G442" s="5" t="s">
        <v>778</v>
      </c>
    </row>
    <row r="443" spans="1:7" ht="23.45" customHeight="1" x14ac:dyDescent="0.25">
      <c r="A443" s="5" t="s">
        <v>2475</v>
      </c>
      <c r="B443" s="5" t="s">
        <v>2476</v>
      </c>
      <c r="C443" s="5" t="s">
        <v>125</v>
      </c>
      <c r="D443" s="6">
        <v>2000000</v>
      </c>
      <c r="E443" s="7">
        <v>197231400</v>
      </c>
      <c r="F443" s="7">
        <v>2.53E-2</v>
      </c>
      <c r="G443" s="5" t="s">
        <v>866</v>
      </c>
    </row>
    <row r="444" spans="1:7" ht="23.45" customHeight="1" x14ac:dyDescent="0.25">
      <c r="A444" s="5" t="s">
        <v>2249</v>
      </c>
      <c r="B444" s="5" t="s">
        <v>2250</v>
      </c>
      <c r="C444" s="5" t="s">
        <v>86</v>
      </c>
      <c r="D444" s="6">
        <v>2500000</v>
      </c>
      <c r="E444" s="7">
        <v>248025500</v>
      </c>
      <c r="F444" s="7">
        <v>3.1800000000000002E-2</v>
      </c>
      <c r="G444" s="5" t="s">
        <v>778</v>
      </c>
    </row>
    <row r="445" spans="1:7" ht="23.45" customHeight="1" x14ac:dyDescent="0.25">
      <c r="A445" s="5" t="s">
        <v>1422</v>
      </c>
      <c r="B445" s="5" t="s">
        <v>1423</v>
      </c>
      <c r="C445" s="5" t="s">
        <v>125</v>
      </c>
      <c r="D445" s="6">
        <v>2150000</v>
      </c>
      <c r="E445" s="7">
        <v>213505105</v>
      </c>
      <c r="F445" s="7">
        <v>2.7400000000000001E-2</v>
      </c>
      <c r="G445" s="5" t="s">
        <v>866</v>
      </c>
    </row>
    <row r="446" spans="1:7" ht="23.45" customHeight="1" x14ac:dyDescent="0.25">
      <c r="A446" s="5" t="s">
        <v>1426</v>
      </c>
      <c r="B446" s="5" t="s">
        <v>1427</v>
      </c>
      <c r="C446" s="5" t="s">
        <v>125</v>
      </c>
      <c r="D446" s="6">
        <v>1000000</v>
      </c>
      <c r="E446" s="7">
        <v>99275700</v>
      </c>
      <c r="F446" s="7">
        <v>1.2699999999999999E-2</v>
      </c>
      <c r="G446" s="5" t="s">
        <v>866</v>
      </c>
    </row>
    <row r="447" spans="1:7" ht="23.45" customHeight="1" x14ac:dyDescent="0.25">
      <c r="A447" s="5" t="s">
        <v>1428</v>
      </c>
      <c r="B447" s="5" t="s">
        <v>1429</v>
      </c>
      <c r="C447" s="5" t="s">
        <v>125</v>
      </c>
      <c r="D447" s="6">
        <v>1000000</v>
      </c>
      <c r="E447" s="7">
        <v>98978200</v>
      </c>
      <c r="F447" s="7">
        <v>1.2699999999999999E-2</v>
      </c>
      <c r="G447" s="5" t="s">
        <v>866</v>
      </c>
    </row>
    <row r="448" spans="1:7" ht="23.45" customHeight="1" x14ac:dyDescent="0.25">
      <c r="A448" s="5" t="s">
        <v>1434</v>
      </c>
      <c r="B448" s="5" t="s">
        <v>1435</v>
      </c>
      <c r="C448" s="5" t="s">
        <v>125</v>
      </c>
      <c r="D448" s="6">
        <v>6500000</v>
      </c>
      <c r="E448" s="7">
        <v>646100650</v>
      </c>
      <c r="F448" s="7">
        <v>8.2799999999999999E-2</v>
      </c>
      <c r="G448" s="5" t="s">
        <v>866</v>
      </c>
    </row>
    <row r="449" spans="1:7" ht="23.45" customHeight="1" x14ac:dyDescent="0.25">
      <c r="A449" s="5" t="s">
        <v>1436</v>
      </c>
      <c r="B449" s="5" t="s">
        <v>1437</v>
      </c>
      <c r="C449" s="5" t="s">
        <v>125</v>
      </c>
      <c r="D449" s="6">
        <v>17000000</v>
      </c>
      <c r="E449" s="7">
        <v>1690070300</v>
      </c>
      <c r="F449" s="7">
        <v>0.2165</v>
      </c>
      <c r="G449" s="5" t="s">
        <v>866</v>
      </c>
    </row>
    <row r="450" spans="1:7" ht="32.65" customHeight="1" x14ac:dyDescent="0.25">
      <c r="A450" s="5" t="s">
        <v>1438</v>
      </c>
      <c r="B450" s="5" t="s">
        <v>1439</v>
      </c>
      <c r="C450" s="5" t="s">
        <v>86</v>
      </c>
      <c r="D450" s="6">
        <v>1000000</v>
      </c>
      <c r="E450" s="7">
        <v>99286800</v>
      </c>
      <c r="F450" s="7">
        <v>1.2699999999999999E-2</v>
      </c>
      <c r="G450" s="5" t="s">
        <v>866</v>
      </c>
    </row>
    <row r="451" spans="1:7" ht="32.65" customHeight="1" x14ac:dyDescent="0.25">
      <c r="A451" s="5" t="s">
        <v>2251</v>
      </c>
      <c r="B451" s="5" t="s">
        <v>2252</v>
      </c>
      <c r="C451" s="5" t="s">
        <v>125</v>
      </c>
      <c r="D451" s="6">
        <v>1000000</v>
      </c>
      <c r="E451" s="7">
        <v>99984100</v>
      </c>
      <c r="F451" s="7">
        <v>1.2800000000000001E-2</v>
      </c>
      <c r="G451" s="5" t="s">
        <v>778</v>
      </c>
    </row>
    <row r="452" spans="1:7" ht="14.45" customHeight="1" x14ac:dyDescent="0.25">
      <c r="A452" s="5" t="s">
        <v>1440</v>
      </c>
      <c r="B452" s="5" t="s">
        <v>1441</v>
      </c>
      <c r="C452" s="5" t="s">
        <v>157</v>
      </c>
      <c r="D452" s="6">
        <v>6000000</v>
      </c>
      <c r="E452" s="7">
        <v>595109400</v>
      </c>
      <c r="F452" s="7">
        <v>7.6200000000000004E-2</v>
      </c>
      <c r="G452" s="5" t="s">
        <v>778</v>
      </c>
    </row>
    <row r="453" spans="1:7" ht="32.65" customHeight="1" x14ac:dyDescent="0.25">
      <c r="A453" s="5" t="s">
        <v>1444</v>
      </c>
      <c r="B453" s="5" t="s">
        <v>1445</v>
      </c>
      <c r="C453" s="5" t="s">
        <v>125</v>
      </c>
      <c r="D453" s="6">
        <v>12500000</v>
      </c>
      <c r="E453" s="7">
        <v>1097953750</v>
      </c>
      <c r="F453" s="7">
        <v>0.14069999999999999</v>
      </c>
      <c r="G453" s="5" t="s">
        <v>778</v>
      </c>
    </row>
    <row r="454" spans="1:7" ht="23.45" customHeight="1" x14ac:dyDescent="0.25">
      <c r="A454" s="5" t="s">
        <v>1446</v>
      </c>
      <c r="B454" s="5" t="s">
        <v>1447</v>
      </c>
      <c r="C454" s="5" t="s">
        <v>35</v>
      </c>
      <c r="D454" s="6">
        <v>14500000</v>
      </c>
      <c r="E454" s="7">
        <v>1433616450</v>
      </c>
      <c r="F454" s="7">
        <v>0.1837</v>
      </c>
      <c r="G454" s="5" t="s">
        <v>778</v>
      </c>
    </row>
    <row r="455" spans="1:7" ht="23.45" customHeight="1" x14ac:dyDescent="0.25">
      <c r="A455" s="5" t="s">
        <v>1448</v>
      </c>
      <c r="B455" s="5" t="s">
        <v>1449</v>
      </c>
      <c r="C455" s="5" t="s">
        <v>86</v>
      </c>
      <c r="D455" s="6">
        <v>8000000</v>
      </c>
      <c r="E455" s="7">
        <v>800438400</v>
      </c>
      <c r="F455" s="7">
        <v>0.10249999999999999</v>
      </c>
      <c r="G455" s="5" t="s">
        <v>778</v>
      </c>
    </row>
    <row r="456" spans="1:7" ht="23.45" customHeight="1" x14ac:dyDescent="0.25">
      <c r="A456" s="5" t="s">
        <v>1450</v>
      </c>
      <c r="B456" s="5" t="s">
        <v>1451</v>
      </c>
      <c r="C456" s="5" t="s">
        <v>86</v>
      </c>
      <c r="D456" s="6">
        <v>5000000</v>
      </c>
      <c r="E456" s="7">
        <v>502268000</v>
      </c>
      <c r="F456" s="7">
        <v>6.4299999999999996E-2</v>
      </c>
      <c r="G456" s="5" t="s">
        <v>778</v>
      </c>
    </row>
    <row r="457" spans="1:7" ht="23.45" customHeight="1" x14ac:dyDescent="0.25">
      <c r="A457" s="5" t="s">
        <v>1458</v>
      </c>
      <c r="B457" s="5" t="s">
        <v>1459</v>
      </c>
      <c r="C457" s="5" t="s">
        <v>86</v>
      </c>
      <c r="D457" s="6">
        <v>2500000</v>
      </c>
      <c r="E457" s="7">
        <v>249317250</v>
      </c>
      <c r="F457" s="7">
        <v>3.1899999999999998E-2</v>
      </c>
      <c r="G457" s="5" t="s">
        <v>778</v>
      </c>
    </row>
    <row r="458" spans="1:7" ht="23.45" customHeight="1" x14ac:dyDescent="0.25">
      <c r="A458" s="5" t="s">
        <v>1460</v>
      </c>
      <c r="B458" s="5" t="s">
        <v>1461</v>
      </c>
      <c r="C458" s="5" t="s">
        <v>86</v>
      </c>
      <c r="D458" s="6">
        <v>10000000</v>
      </c>
      <c r="E458" s="7">
        <v>997061000</v>
      </c>
      <c r="F458" s="7">
        <v>0.12770000000000001</v>
      </c>
      <c r="G458" s="5" t="s">
        <v>778</v>
      </c>
    </row>
    <row r="459" spans="1:7" ht="32.65" customHeight="1" x14ac:dyDescent="0.25">
      <c r="A459" s="5" t="s">
        <v>924</v>
      </c>
      <c r="B459" s="5" t="s">
        <v>925</v>
      </c>
      <c r="C459" s="5" t="s">
        <v>35</v>
      </c>
      <c r="D459" s="6">
        <v>4500000</v>
      </c>
      <c r="E459" s="7">
        <v>446747400</v>
      </c>
      <c r="F459" s="7">
        <v>5.7200000000000001E-2</v>
      </c>
      <c r="G459" s="5" t="s">
        <v>801</v>
      </c>
    </row>
    <row r="460" spans="1:7" ht="23.45" customHeight="1" x14ac:dyDescent="0.25">
      <c r="A460" s="5" t="s">
        <v>929</v>
      </c>
      <c r="B460" s="5" t="s">
        <v>930</v>
      </c>
      <c r="C460" s="5" t="s">
        <v>86</v>
      </c>
      <c r="D460" s="6">
        <v>2500000</v>
      </c>
      <c r="E460" s="7">
        <v>249536000</v>
      </c>
      <c r="F460" s="7">
        <v>3.2000000000000001E-2</v>
      </c>
      <c r="G460" s="5" t="s">
        <v>778</v>
      </c>
    </row>
    <row r="461" spans="1:7" ht="23.45" customHeight="1" x14ac:dyDescent="0.25">
      <c r="A461" s="5" t="s">
        <v>931</v>
      </c>
      <c r="B461" s="5" t="s">
        <v>932</v>
      </c>
      <c r="C461" s="5" t="s">
        <v>86</v>
      </c>
      <c r="D461" s="6">
        <v>5000000</v>
      </c>
      <c r="E461" s="7">
        <v>503370000</v>
      </c>
      <c r="F461" s="7">
        <v>6.4500000000000002E-2</v>
      </c>
      <c r="G461" s="5" t="s">
        <v>778</v>
      </c>
    </row>
    <row r="462" spans="1:7" ht="23.45" customHeight="1" x14ac:dyDescent="0.25">
      <c r="A462" s="5" t="s">
        <v>933</v>
      </c>
      <c r="B462" s="5" t="s">
        <v>934</v>
      </c>
      <c r="C462" s="5" t="s">
        <v>86</v>
      </c>
      <c r="D462" s="6">
        <v>10000000</v>
      </c>
      <c r="E462" s="7">
        <v>1009771000</v>
      </c>
      <c r="F462" s="7">
        <v>0.12939999999999999</v>
      </c>
      <c r="G462" s="5" t="s">
        <v>778</v>
      </c>
    </row>
    <row r="463" spans="1:7" ht="32.65" customHeight="1" x14ac:dyDescent="0.25">
      <c r="A463" s="5" t="s">
        <v>935</v>
      </c>
      <c r="B463" s="5" t="s">
        <v>936</v>
      </c>
      <c r="C463" s="5" t="s">
        <v>86</v>
      </c>
      <c r="D463" s="6">
        <v>3000000</v>
      </c>
      <c r="E463" s="7">
        <v>299144100</v>
      </c>
      <c r="F463" s="7">
        <v>3.8300000000000001E-2</v>
      </c>
      <c r="G463" s="5" t="s">
        <v>866</v>
      </c>
    </row>
    <row r="464" spans="1:7" ht="32.65" customHeight="1" x14ac:dyDescent="0.25">
      <c r="A464" s="5" t="s">
        <v>937</v>
      </c>
      <c r="B464" s="5" t="s">
        <v>938</v>
      </c>
      <c r="C464" s="5" t="s">
        <v>157</v>
      </c>
      <c r="D464" s="6">
        <v>16500000</v>
      </c>
      <c r="E464" s="7">
        <v>1650308550</v>
      </c>
      <c r="F464" s="7">
        <v>0.2114</v>
      </c>
      <c r="G464" s="5" t="s">
        <v>778</v>
      </c>
    </row>
    <row r="465" spans="1:7" ht="41.85" customHeight="1" x14ac:dyDescent="0.25">
      <c r="A465" s="5" t="s">
        <v>939</v>
      </c>
      <c r="B465" s="5" t="s">
        <v>940</v>
      </c>
      <c r="C465" s="5" t="s">
        <v>86</v>
      </c>
      <c r="D465" s="6">
        <v>10000000</v>
      </c>
      <c r="E465" s="7">
        <v>1000266000</v>
      </c>
      <c r="F465" s="7">
        <v>0.12809999999999999</v>
      </c>
      <c r="G465" s="5" t="s">
        <v>801</v>
      </c>
    </row>
    <row r="466" spans="1:7" ht="23.45" customHeight="1" x14ac:dyDescent="0.25">
      <c r="A466" s="5" t="s">
        <v>941</v>
      </c>
      <c r="B466" s="5" t="s">
        <v>942</v>
      </c>
      <c r="C466" s="5" t="s">
        <v>86</v>
      </c>
      <c r="D466" s="6">
        <v>3500000</v>
      </c>
      <c r="E466" s="7">
        <v>349646850</v>
      </c>
      <c r="F466" s="7">
        <v>4.48E-2</v>
      </c>
      <c r="G466" s="5" t="s">
        <v>778</v>
      </c>
    </row>
    <row r="467" spans="1:7" ht="32.65" customHeight="1" x14ac:dyDescent="0.25">
      <c r="A467" s="5" t="s">
        <v>953</v>
      </c>
      <c r="B467" s="5" t="s">
        <v>954</v>
      </c>
      <c r="C467" s="5" t="s">
        <v>125</v>
      </c>
      <c r="D467" s="6">
        <v>10000000</v>
      </c>
      <c r="E467" s="7">
        <v>999916000</v>
      </c>
      <c r="F467" s="7">
        <v>0.12809999999999999</v>
      </c>
      <c r="G467" s="5" t="s">
        <v>778</v>
      </c>
    </row>
    <row r="468" spans="1:7" ht="23.45" customHeight="1" x14ac:dyDescent="0.25">
      <c r="A468" s="5" t="s">
        <v>955</v>
      </c>
      <c r="B468" s="5" t="s">
        <v>956</v>
      </c>
      <c r="C468" s="5" t="s">
        <v>42</v>
      </c>
      <c r="D468" s="6">
        <v>2500000</v>
      </c>
      <c r="E468" s="7">
        <v>250749000</v>
      </c>
      <c r="F468" s="7">
        <v>3.2099999999999997E-2</v>
      </c>
      <c r="G468" s="5" t="s">
        <v>801</v>
      </c>
    </row>
    <row r="469" spans="1:7" ht="32.65" customHeight="1" x14ac:dyDescent="0.25">
      <c r="A469" s="5" t="s">
        <v>957</v>
      </c>
      <c r="B469" s="5" t="s">
        <v>958</v>
      </c>
      <c r="C469" s="5" t="s">
        <v>125</v>
      </c>
      <c r="D469" s="6">
        <v>6500000</v>
      </c>
      <c r="E469" s="7">
        <v>589851600</v>
      </c>
      <c r="F469" s="7">
        <v>7.5600000000000001E-2</v>
      </c>
      <c r="G469" s="5" t="s">
        <v>778</v>
      </c>
    </row>
    <row r="470" spans="1:7" ht="23.45" customHeight="1" x14ac:dyDescent="0.25">
      <c r="A470" s="5" t="s">
        <v>2297</v>
      </c>
      <c r="B470" s="5" t="s">
        <v>2298</v>
      </c>
      <c r="C470" s="5" t="s">
        <v>86</v>
      </c>
      <c r="D470" s="6">
        <v>5000000</v>
      </c>
      <c r="E470" s="7">
        <v>503904000</v>
      </c>
      <c r="F470" s="7">
        <v>6.4600000000000005E-2</v>
      </c>
      <c r="G470" s="5" t="s">
        <v>778</v>
      </c>
    </row>
    <row r="471" spans="1:7" ht="23.45" customHeight="1" x14ac:dyDescent="0.25">
      <c r="A471" s="5" t="s">
        <v>959</v>
      </c>
      <c r="B471" s="5" t="s">
        <v>960</v>
      </c>
      <c r="C471" s="5" t="s">
        <v>86</v>
      </c>
      <c r="D471" s="6">
        <v>2400000</v>
      </c>
      <c r="E471" s="7">
        <v>239508960</v>
      </c>
      <c r="F471" s="7">
        <v>3.0700000000000002E-2</v>
      </c>
      <c r="G471" s="5" t="s">
        <v>866</v>
      </c>
    </row>
    <row r="472" spans="1:7" ht="23.45" customHeight="1" x14ac:dyDescent="0.25">
      <c r="A472" s="5" t="s">
        <v>961</v>
      </c>
      <c r="B472" s="5" t="s">
        <v>962</v>
      </c>
      <c r="C472" s="5" t="s">
        <v>42</v>
      </c>
      <c r="D472" s="6">
        <v>7000000</v>
      </c>
      <c r="E472" s="7">
        <v>710724000</v>
      </c>
      <c r="F472" s="7">
        <v>9.11E-2</v>
      </c>
      <c r="G472" s="5" t="s">
        <v>801</v>
      </c>
    </row>
    <row r="473" spans="1:7" ht="32.65" customHeight="1" x14ac:dyDescent="0.25">
      <c r="A473" s="5" t="s">
        <v>2299</v>
      </c>
      <c r="B473" s="5" t="s">
        <v>2300</v>
      </c>
      <c r="C473" s="5" t="s">
        <v>86</v>
      </c>
      <c r="D473" s="6">
        <v>5000000</v>
      </c>
      <c r="E473" s="7">
        <v>500315500</v>
      </c>
      <c r="F473" s="7">
        <v>6.4100000000000004E-2</v>
      </c>
      <c r="G473" s="5" t="s">
        <v>778</v>
      </c>
    </row>
    <row r="474" spans="1:7" ht="23.45" customHeight="1" x14ac:dyDescent="0.25">
      <c r="A474" s="5" t="s">
        <v>963</v>
      </c>
      <c r="B474" s="5" t="s">
        <v>964</v>
      </c>
      <c r="C474" s="5" t="s">
        <v>86</v>
      </c>
      <c r="D474" s="6">
        <v>5000000</v>
      </c>
      <c r="E474" s="7">
        <v>500524000</v>
      </c>
      <c r="F474" s="7">
        <v>6.4100000000000004E-2</v>
      </c>
      <c r="G474" s="5" t="s">
        <v>778</v>
      </c>
    </row>
    <row r="475" spans="1:7" ht="23.45" customHeight="1" x14ac:dyDescent="0.25">
      <c r="A475" s="5" t="s">
        <v>965</v>
      </c>
      <c r="B475" s="5" t="s">
        <v>966</v>
      </c>
      <c r="C475" s="5" t="s">
        <v>35</v>
      </c>
      <c r="D475" s="6">
        <v>7500000</v>
      </c>
      <c r="E475" s="7">
        <v>746116500</v>
      </c>
      <c r="F475" s="7">
        <v>9.5600000000000004E-2</v>
      </c>
      <c r="G475" s="5" t="s">
        <v>778</v>
      </c>
    </row>
    <row r="476" spans="1:7" ht="23.45" customHeight="1" x14ac:dyDescent="0.25">
      <c r="A476" s="5" t="s">
        <v>2847</v>
      </c>
      <c r="B476" s="5" t="s">
        <v>2848</v>
      </c>
      <c r="C476" s="5" t="s">
        <v>86</v>
      </c>
      <c r="D476" s="6">
        <v>5000000</v>
      </c>
      <c r="E476" s="7">
        <v>507834000</v>
      </c>
      <c r="F476" s="7">
        <v>6.5100000000000005E-2</v>
      </c>
      <c r="G476" s="5" t="s">
        <v>778</v>
      </c>
    </row>
    <row r="477" spans="1:7" ht="32.65" customHeight="1" x14ac:dyDescent="0.25">
      <c r="A477" s="5" t="s">
        <v>967</v>
      </c>
      <c r="B477" s="5" t="s">
        <v>968</v>
      </c>
      <c r="C477" s="5" t="s">
        <v>125</v>
      </c>
      <c r="D477" s="6">
        <v>2500000</v>
      </c>
      <c r="E477" s="7">
        <v>249878750</v>
      </c>
      <c r="F477" s="7">
        <v>3.2000000000000001E-2</v>
      </c>
      <c r="G477" s="5" t="s">
        <v>866</v>
      </c>
    </row>
    <row r="478" spans="1:7" ht="23.45" customHeight="1" x14ac:dyDescent="0.25">
      <c r="A478" s="5" t="s">
        <v>971</v>
      </c>
      <c r="B478" s="5" t="s">
        <v>972</v>
      </c>
      <c r="C478" s="5" t="s">
        <v>86</v>
      </c>
      <c r="D478" s="6">
        <v>2500000</v>
      </c>
      <c r="E478" s="7">
        <v>251992250</v>
      </c>
      <c r="F478" s="7">
        <v>3.2300000000000002E-2</v>
      </c>
      <c r="G478" s="5" t="s">
        <v>778</v>
      </c>
    </row>
    <row r="479" spans="1:7" ht="32.65" customHeight="1" x14ac:dyDescent="0.25">
      <c r="A479" s="5" t="s">
        <v>2332</v>
      </c>
      <c r="B479" s="5" t="s">
        <v>2333</v>
      </c>
      <c r="C479" s="5" t="s">
        <v>86</v>
      </c>
      <c r="D479" s="6">
        <v>2500000</v>
      </c>
      <c r="E479" s="7">
        <v>252375000</v>
      </c>
      <c r="F479" s="7">
        <v>3.2300000000000002E-2</v>
      </c>
      <c r="G479" s="5" t="s">
        <v>778</v>
      </c>
    </row>
    <row r="480" spans="1:7" ht="23.45" customHeight="1" x14ac:dyDescent="0.25">
      <c r="A480" s="5" t="s">
        <v>1114</v>
      </c>
      <c r="B480" s="5" t="s">
        <v>1115</v>
      </c>
      <c r="C480" s="5" t="s">
        <v>86</v>
      </c>
      <c r="D480" s="6">
        <v>6000000</v>
      </c>
      <c r="E480" s="7">
        <v>606536400</v>
      </c>
      <c r="F480" s="7">
        <v>7.7700000000000005E-2</v>
      </c>
      <c r="G480" s="5" t="s">
        <v>778</v>
      </c>
    </row>
    <row r="481" spans="1:7" ht="23.45" customHeight="1" x14ac:dyDescent="0.25">
      <c r="A481" s="5" t="s">
        <v>1116</v>
      </c>
      <c r="B481" s="5" t="s">
        <v>1117</v>
      </c>
      <c r="C481" s="5" t="s">
        <v>35</v>
      </c>
      <c r="D481" s="6">
        <v>7500000</v>
      </c>
      <c r="E481" s="7">
        <v>747853500</v>
      </c>
      <c r="F481" s="7">
        <v>9.5799999999999996E-2</v>
      </c>
      <c r="G481" s="5" t="s">
        <v>778</v>
      </c>
    </row>
    <row r="482" spans="1:7" ht="23.45" customHeight="1" x14ac:dyDescent="0.25">
      <c r="A482" s="5" t="s">
        <v>1118</v>
      </c>
      <c r="B482" s="5" t="s">
        <v>1119</v>
      </c>
      <c r="C482" s="5" t="s">
        <v>35</v>
      </c>
      <c r="D482" s="6">
        <v>7500000</v>
      </c>
      <c r="E482" s="7">
        <v>748514250</v>
      </c>
      <c r="F482" s="7">
        <v>9.5899999999999999E-2</v>
      </c>
      <c r="G482" s="5" t="s">
        <v>778</v>
      </c>
    </row>
    <row r="483" spans="1:7" ht="23.45" customHeight="1" x14ac:dyDescent="0.25">
      <c r="A483" s="5" t="s">
        <v>1120</v>
      </c>
      <c r="B483" s="5" t="s">
        <v>1121</v>
      </c>
      <c r="C483" s="5" t="s">
        <v>35</v>
      </c>
      <c r="D483" s="6">
        <v>7500000</v>
      </c>
      <c r="E483" s="7">
        <v>754077750</v>
      </c>
      <c r="F483" s="7">
        <v>9.6600000000000005E-2</v>
      </c>
      <c r="G483" s="5" t="s">
        <v>778</v>
      </c>
    </row>
    <row r="484" spans="1:7" ht="23.45" customHeight="1" x14ac:dyDescent="0.25">
      <c r="A484" s="5" t="s">
        <v>1122</v>
      </c>
      <c r="B484" s="5" t="s">
        <v>1123</v>
      </c>
      <c r="C484" s="5" t="s">
        <v>86</v>
      </c>
      <c r="D484" s="6">
        <v>7500000</v>
      </c>
      <c r="E484" s="7">
        <v>767818500</v>
      </c>
      <c r="F484" s="7">
        <v>9.8400000000000001E-2</v>
      </c>
      <c r="G484" s="5" t="s">
        <v>778</v>
      </c>
    </row>
    <row r="485" spans="1:7" ht="23.45" customHeight="1" x14ac:dyDescent="0.25">
      <c r="A485" s="5" t="s">
        <v>1124</v>
      </c>
      <c r="B485" s="5" t="s">
        <v>1125</v>
      </c>
      <c r="C485" s="5" t="s">
        <v>86</v>
      </c>
      <c r="D485" s="6">
        <v>5000000</v>
      </c>
      <c r="E485" s="7">
        <v>505667000</v>
      </c>
      <c r="F485" s="7">
        <v>6.4799999999999996E-2</v>
      </c>
      <c r="G485" s="5" t="s">
        <v>778</v>
      </c>
    </row>
    <row r="486" spans="1:7" ht="23.45" customHeight="1" x14ac:dyDescent="0.25">
      <c r="A486" s="5" t="s">
        <v>1126</v>
      </c>
      <c r="B486" s="5" t="s">
        <v>1127</v>
      </c>
      <c r="C486" s="5" t="s">
        <v>86</v>
      </c>
      <c r="D486" s="6">
        <v>6000000</v>
      </c>
      <c r="E486" s="7">
        <v>606794400</v>
      </c>
      <c r="F486" s="7">
        <v>7.7700000000000005E-2</v>
      </c>
      <c r="G486" s="5" t="s">
        <v>778</v>
      </c>
    </row>
    <row r="487" spans="1:7" ht="23.45" customHeight="1" x14ac:dyDescent="0.25">
      <c r="A487" s="5" t="s">
        <v>1128</v>
      </c>
      <c r="B487" s="5" t="s">
        <v>1129</v>
      </c>
      <c r="C487" s="5" t="s">
        <v>86</v>
      </c>
      <c r="D487" s="6">
        <v>1000000</v>
      </c>
      <c r="E487" s="7">
        <v>101491800</v>
      </c>
      <c r="F487" s="7">
        <v>1.2999999999999999E-2</v>
      </c>
      <c r="G487" s="5" t="s">
        <v>778</v>
      </c>
    </row>
    <row r="488" spans="1:7" ht="23.45" customHeight="1" x14ac:dyDescent="0.25">
      <c r="A488" s="5" t="s">
        <v>1132</v>
      </c>
      <c r="B488" s="5" t="s">
        <v>1133</v>
      </c>
      <c r="C488" s="5" t="s">
        <v>86</v>
      </c>
      <c r="D488" s="6">
        <v>7500000</v>
      </c>
      <c r="E488" s="7">
        <v>767143500</v>
      </c>
      <c r="F488" s="7">
        <v>9.8299999999999998E-2</v>
      </c>
      <c r="G488" s="5" t="s">
        <v>778</v>
      </c>
    </row>
    <row r="489" spans="1:7" ht="32.65" customHeight="1" x14ac:dyDescent="0.25">
      <c r="A489" s="5" t="s">
        <v>1138</v>
      </c>
      <c r="B489" s="5" t="s">
        <v>1139</v>
      </c>
      <c r="C489" s="5" t="s">
        <v>86</v>
      </c>
      <c r="D489" s="6">
        <v>12500000</v>
      </c>
      <c r="E489" s="7">
        <v>1271417500</v>
      </c>
      <c r="F489" s="7">
        <v>0.16289999999999999</v>
      </c>
      <c r="G489" s="5" t="s">
        <v>778</v>
      </c>
    </row>
    <row r="490" spans="1:7" ht="23.45" customHeight="1" x14ac:dyDescent="0.25">
      <c r="A490" s="5" t="s">
        <v>1140</v>
      </c>
      <c r="B490" s="5" t="s">
        <v>1141</v>
      </c>
      <c r="C490" s="5" t="s">
        <v>86</v>
      </c>
      <c r="D490" s="6">
        <v>3000000</v>
      </c>
      <c r="E490" s="7">
        <v>307309800</v>
      </c>
      <c r="F490" s="7">
        <v>3.9399999999999998E-2</v>
      </c>
      <c r="G490" s="5" t="s">
        <v>778</v>
      </c>
    </row>
    <row r="491" spans="1:7" ht="23.45" customHeight="1" x14ac:dyDescent="0.25">
      <c r="A491" s="5" t="s">
        <v>1144</v>
      </c>
      <c r="B491" s="5" t="s">
        <v>1145</v>
      </c>
      <c r="C491" s="5" t="s">
        <v>42</v>
      </c>
      <c r="D491" s="6">
        <v>10000000</v>
      </c>
      <c r="E491" s="7">
        <v>1015176000</v>
      </c>
      <c r="F491" s="7">
        <v>0.13009999999999999</v>
      </c>
      <c r="G491" s="5" t="s">
        <v>866</v>
      </c>
    </row>
    <row r="492" spans="1:7" ht="41.85" customHeight="1" x14ac:dyDescent="0.25">
      <c r="A492" s="5" t="s">
        <v>1146</v>
      </c>
      <c r="B492" s="5" t="s">
        <v>1147</v>
      </c>
      <c r="C492" s="5" t="s">
        <v>86</v>
      </c>
      <c r="D492" s="6">
        <v>2500000</v>
      </c>
      <c r="E492" s="7">
        <v>252909250</v>
      </c>
      <c r="F492" s="7">
        <v>3.2399999999999998E-2</v>
      </c>
      <c r="G492" s="5" t="s">
        <v>801</v>
      </c>
    </row>
    <row r="493" spans="1:7" ht="23.45" customHeight="1" x14ac:dyDescent="0.25">
      <c r="A493" s="5" t="s">
        <v>1148</v>
      </c>
      <c r="B493" s="5" t="s">
        <v>1149</v>
      </c>
      <c r="C493" s="5" t="s">
        <v>125</v>
      </c>
      <c r="D493" s="6">
        <v>500000</v>
      </c>
      <c r="E493" s="7">
        <v>49910000</v>
      </c>
      <c r="F493" s="7">
        <v>6.4000000000000003E-3</v>
      </c>
      <c r="G493" s="5" t="s">
        <v>821</v>
      </c>
    </row>
    <row r="494" spans="1:7" ht="23.45" customHeight="1" x14ac:dyDescent="0.25">
      <c r="A494" s="5" t="s">
        <v>1150</v>
      </c>
      <c r="B494" s="5" t="s">
        <v>1151</v>
      </c>
      <c r="C494" s="5" t="s">
        <v>86</v>
      </c>
      <c r="D494" s="6">
        <v>5000000</v>
      </c>
      <c r="E494" s="7">
        <v>506641000</v>
      </c>
      <c r="F494" s="7">
        <v>6.4899999999999999E-2</v>
      </c>
      <c r="G494" s="5" t="s">
        <v>778</v>
      </c>
    </row>
    <row r="495" spans="1:7" ht="32.65" customHeight="1" x14ac:dyDescent="0.25">
      <c r="A495" s="5" t="s">
        <v>2485</v>
      </c>
      <c r="B495" s="5" t="s">
        <v>2486</v>
      </c>
      <c r="C495" s="5" t="s">
        <v>86</v>
      </c>
      <c r="D495" s="6">
        <v>5000000</v>
      </c>
      <c r="E495" s="7">
        <v>513829000</v>
      </c>
      <c r="F495" s="7">
        <v>6.5799999999999997E-2</v>
      </c>
      <c r="G495" s="5" t="s">
        <v>778</v>
      </c>
    </row>
    <row r="496" spans="1:7" ht="23.45" customHeight="1" x14ac:dyDescent="0.25">
      <c r="A496" s="5" t="s">
        <v>1152</v>
      </c>
      <c r="B496" s="5" t="s">
        <v>1153</v>
      </c>
      <c r="C496" s="5" t="s">
        <v>86</v>
      </c>
      <c r="D496" s="6">
        <v>2500000</v>
      </c>
      <c r="E496" s="7">
        <v>254267000</v>
      </c>
      <c r="F496" s="7">
        <v>3.2599999999999997E-2</v>
      </c>
      <c r="G496" s="5" t="s">
        <v>778</v>
      </c>
    </row>
    <row r="497" spans="1:7" ht="32.65" customHeight="1" x14ac:dyDescent="0.25">
      <c r="A497" s="5" t="s">
        <v>1154</v>
      </c>
      <c r="B497" s="5" t="s">
        <v>1155</v>
      </c>
      <c r="C497" s="5" t="s">
        <v>157</v>
      </c>
      <c r="D497" s="6">
        <v>7000000</v>
      </c>
      <c r="E497" s="7">
        <v>706125000</v>
      </c>
      <c r="F497" s="7">
        <v>9.0499999999999997E-2</v>
      </c>
      <c r="G497" s="5" t="s">
        <v>778</v>
      </c>
    </row>
    <row r="498" spans="1:7" ht="14.45" customHeight="1" x14ac:dyDescent="0.25">
      <c r="A498" s="5" t="s">
        <v>1158</v>
      </c>
      <c r="B498" s="5" t="s">
        <v>1159</v>
      </c>
      <c r="C498" s="5" t="s">
        <v>42</v>
      </c>
      <c r="D498" s="6">
        <v>5000000</v>
      </c>
      <c r="E498" s="7">
        <v>513942000</v>
      </c>
      <c r="F498" s="7">
        <v>6.5799999999999997E-2</v>
      </c>
      <c r="G498" s="5" t="s">
        <v>801</v>
      </c>
    </row>
    <row r="499" spans="1:7" ht="23.45" customHeight="1" x14ac:dyDescent="0.25">
      <c r="A499" s="5" t="s">
        <v>2754</v>
      </c>
      <c r="B499" s="5" t="s">
        <v>2755</v>
      </c>
      <c r="C499" s="5" t="s">
        <v>35</v>
      </c>
      <c r="D499" s="6">
        <v>14000000</v>
      </c>
      <c r="E499" s="7">
        <v>1408227800</v>
      </c>
      <c r="F499" s="7">
        <v>0.1804</v>
      </c>
      <c r="G499" s="5" t="s">
        <v>778</v>
      </c>
    </row>
    <row r="500" spans="1:7" ht="23.45" customHeight="1" x14ac:dyDescent="0.25">
      <c r="A500" s="5" t="s">
        <v>2489</v>
      </c>
      <c r="B500" s="5" t="s">
        <v>2490</v>
      </c>
      <c r="C500" s="5" t="s">
        <v>86</v>
      </c>
      <c r="D500" s="6">
        <v>2500000</v>
      </c>
      <c r="E500" s="7">
        <v>257253250</v>
      </c>
      <c r="F500" s="7">
        <v>3.3000000000000002E-2</v>
      </c>
      <c r="G500" s="5" t="s">
        <v>778</v>
      </c>
    </row>
    <row r="501" spans="1:7" ht="23.45" customHeight="1" x14ac:dyDescent="0.25">
      <c r="A501" s="5" t="s">
        <v>1162</v>
      </c>
      <c r="B501" s="5" t="s">
        <v>1163</v>
      </c>
      <c r="C501" s="5" t="s">
        <v>86</v>
      </c>
      <c r="D501" s="6">
        <v>10000000</v>
      </c>
      <c r="E501" s="7">
        <v>1032797000</v>
      </c>
      <c r="F501" s="7">
        <v>0.1323</v>
      </c>
      <c r="G501" s="5" t="s">
        <v>778</v>
      </c>
    </row>
    <row r="502" spans="1:7" ht="23.45" customHeight="1" x14ac:dyDescent="0.25">
      <c r="A502" s="5" t="s">
        <v>1164</v>
      </c>
      <c r="B502" s="5" t="s">
        <v>1165</v>
      </c>
      <c r="C502" s="5" t="s">
        <v>86</v>
      </c>
      <c r="D502" s="6">
        <v>9000000</v>
      </c>
      <c r="E502" s="7">
        <v>919082700</v>
      </c>
      <c r="F502" s="7">
        <v>0.1177</v>
      </c>
      <c r="G502" s="5" t="s">
        <v>778</v>
      </c>
    </row>
    <row r="503" spans="1:7" ht="41.85" customHeight="1" x14ac:dyDescent="0.25">
      <c r="A503" s="5" t="s">
        <v>1166</v>
      </c>
      <c r="B503" s="5" t="s">
        <v>1167</v>
      </c>
      <c r="C503" s="5" t="s">
        <v>865</v>
      </c>
      <c r="D503" s="6">
        <v>5000000</v>
      </c>
      <c r="E503" s="7">
        <v>494577000</v>
      </c>
      <c r="F503" s="7">
        <v>6.3399999999999998E-2</v>
      </c>
      <c r="G503" s="5" t="s">
        <v>778</v>
      </c>
    </row>
    <row r="504" spans="1:7" ht="32.65" customHeight="1" x14ac:dyDescent="0.25">
      <c r="A504" s="5" t="s">
        <v>2366</v>
      </c>
      <c r="B504" s="5" t="s">
        <v>2367</v>
      </c>
      <c r="C504" s="5" t="s">
        <v>157</v>
      </c>
      <c r="D504" s="6">
        <v>8000000</v>
      </c>
      <c r="E504" s="7">
        <v>810004800</v>
      </c>
      <c r="F504" s="7">
        <v>0.1038</v>
      </c>
      <c r="G504" s="5" t="s">
        <v>1007</v>
      </c>
    </row>
    <row r="505" spans="1:7" ht="23.45" customHeight="1" x14ac:dyDescent="0.25">
      <c r="A505" s="5" t="s">
        <v>1168</v>
      </c>
      <c r="B505" s="5" t="s">
        <v>1169</v>
      </c>
      <c r="C505" s="5" t="s">
        <v>86</v>
      </c>
      <c r="D505" s="6">
        <v>15000000</v>
      </c>
      <c r="E505" s="7">
        <v>1556731500</v>
      </c>
      <c r="F505" s="7">
        <v>0.19939999999999999</v>
      </c>
      <c r="G505" s="5" t="s">
        <v>778</v>
      </c>
    </row>
    <row r="506" spans="1:7" ht="32.65" customHeight="1" x14ac:dyDescent="0.25">
      <c r="A506" s="5" t="s">
        <v>1276</v>
      </c>
      <c r="B506" s="5" t="s">
        <v>1277</v>
      </c>
      <c r="C506" s="5" t="s">
        <v>86</v>
      </c>
      <c r="D506" s="6">
        <v>4000000</v>
      </c>
      <c r="E506" s="7">
        <v>402326000</v>
      </c>
      <c r="F506" s="7">
        <v>5.1499999999999997E-2</v>
      </c>
      <c r="G506" s="5" t="s">
        <v>866</v>
      </c>
    </row>
    <row r="507" spans="1:7" ht="23.45" customHeight="1" x14ac:dyDescent="0.25">
      <c r="A507" s="5" t="s">
        <v>1280</v>
      </c>
      <c r="B507" s="5" t="s">
        <v>1281</v>
      </c>
      <c r="C507" s="5" t="s">
        <v>86</v>
      </c>
      <c r="D507" s="6">
        <v>5000000</v>
      </c>
      <c r="E507" s="7">
        <v>515974000</v>
      </c>
      <c r="F507" s="7">
        <v>6.6100000000000006E-2</v>
      </c>
      <c r="G507" s="5" t="s">
        <v>866</v>
      </c>
    </row>
    <row r="508" spans="1:7" ht="23.45" customHeight="1" x14ac:dyDescent="0.25">
      <c r="A508" s="5" t="s">
        <v>2849</v>
      </c>
      <c r="B508" s="5" t="s">
        <v>2850</v>
      </c>
      <c r="C508" s="5" t="s">
        <v>86</v>
      </c>
      <c r="D508" s="6">
        <v>5000000</v>
      </c>
      <c r="E508" s="7">
        <v>505778000</v>
      </c>
      <c r="F508" s="7">
        <v>6.4799999999999996E-2</v>
      </c>
      <c r="G508" s="5" t="s">
        <v>778</v>
      </c>
    </row>
    <row r="509" spans="1:7" ht="32.65" customHeight="1" x14ac:dyDescent="0.25">
      <c r="A509" s="5" t="s">
        <v>1284</v>
      </c>
      <c r="B509" s="5" t="s">
        <v>1285</v>
      </c>
      <c r="C509" s="5" t="s">
        <v>125</v>
      </c>
      <c r="D509" s="6">
        <v>5000000</v>
      </c>
      <c r="E509" s="7">
        <v>504061000</v>
      </c>
      <c r="F509" s="7">
        <v>6.4600000000000005E-2</v>
      </c>
      <c r="G509" s="5" t="s">
        <v>866</v>
      </c>
    </row>
    <row r="510" spans="1:7" ht="23.45" customHeight="1" x14ac:dyDescent="0.25">
      <c r="A510" s="5" t="s">
        <v>2851</v>
      </c>
      <c r="B510" s="5" t="s">
        <v>2852</v>
      </c>
      <c r="C510" s="5" t="s">
        <v>86</v>
      </c>
      <c r="D510" s="6">
        <v>8500000</v>
      </c>
      <c r="E510" s="7">
        <v>862256150</v>
      </c>
      <c r="F510" s="7">
        <v>0.1105</v>
      </c>
      <c r="G510" s="5" t="s">
        <v>778</v>
      </c>
    </row>
    <row r="511" spans="1:7" ht="32.65" customHeight="1" x14ac:dyDescent="0.25">
      <c r="A511" s="5" t="s">
        <v>1288</v>
      </c>
      <c r="B511" s="5" t="s">
        <v>1289</v>
      </c>
      <c r="C511" s="5" t="s">
        <v>1089</v>
      </c>
      <c r="D511" s="6">
        <v>500000</v>
      </c>
      <c r="E511" s="7">
        <v>49859500</v>
      </c>
      <c r="F511" s="7">
        <v>6.4000000000000003E-3</v>
      </c>
      <c r="G511" s="5" t="s">
        <v>866</v>
      </c>
    </row>
    <row r="512" spans="1:7" ht="23.45" customHeight="1" x14ac:dyDescent="0.25">
      <c r="A512" s="5" t="s">
        <v>1290</v>
      </c>
      <c r="B512" s="5" t="s">
        <v>1291</v>
      </c>
      <c r="C512" s="5" t="s">
        <v>35</v>
      </c>
      <c r="D512" s="6">
        <v>5200000</v>
      </c>
      <c r="E512" s="7">
        <v>518895000</v>
      </c>
      <c r="F512" s="7">
        <v>6.6500000000000004E-2</v>
      </c>
      <c r="G512" s="5" t="s">
        <v>866</v>
      </c>
    </row>
    <row r="513" spans="1:7" ht="32.65" customHeight="1" x14ac:dyDescent="0.25">
      <c r="A513" s="5" t="s">
        <v>2370</v>
      </c>
      <c r="B513" s="5" t="s">
        <v>2371</v>
      </c>
      <c r="C513" s="5" t="s">
        <v>1089</v>
      </c>
      <c r="D513" s="6">
        <v>500000</v>
      </c>
      <c r="E513" s="7">
        <v>49915250</v>
      </c>
      <c r="F513" s="7">
        <v>6.4000000000000003E-3</v>
      </c>
      <c r="G513" s="5" t="s">
        <v>866</v>
      </c>
    </row>
    <row r="514" spans="1:7" ht="23.45" customHeight="1" x14ac:dyDescent="0.25">
      <c r="A514" s="5" t="s">
        <v>1294</v>
      </c>
      <c r="B514" s="5" t="s">
        <v>1295</v>
      </c>
      <c r="C514" s="5" t="s">
        <v>865</v>
      </c>
      <c r="D514" s="6">
        <v>2500000</v>
      </c>
      <c r="E514" s="7">
        <v>248783750</v>
      </c>
      <c r="F514" s="7">
        <v>3.1899999999999998E-2</v>
      </c>
      <c r="G514" s="5" t="s">
        <v>801</v>
      </c>
    </row>
    <row r="515" spans="1:7" ht="23.45" customHeight="1" x14ac:dyDescent="0.25">
      <c r="A515" s="5" t="s">
        <v>1296</v>
      </c>
      <c r="B515" s="5" t="s">
        <v>1297</v>
      </c>
      <c r="C515" s="5" t="s">
        <v>865</v>
      </c>
      <c r="D515" s="6">
        <v>2500000</v>
      </c>
      <c r="E515" s="7">
        <v>249087000</v>
      </c>
      <c r="F515" s="7">
        <v>3.1899999999999998E-2</v>
      </c>
      <c r="G515" s="5" t="s">
        <v>801</v>
      </c>
    </row>
    <row r="516" spans="1:7" ht="41.85" customHeight="1" x14ac:dyDescent="0.25">
      <c r="A516" s="5" t="s">
        <v>1298</v>
      </c>
      <c r="B516" s="5" t="s">
        <v>1299</v>
      </c>
      <c r="C516" s="5" t="s">
        <v>865</v>
      </c>
      <c r="D516" s="6">
        <v>2500000</v>
      </c>
      <c r="E516" s="7">
        <v>250727500</v>
      </c>
      <c r="F516" s="7">
        <v>3.2099999999999997E-2</v>
      </c>
      <c r="G516" s="5" t="s">
        <v>801</v>
      </c>
    </row>
    <row r="517" spans="1:7" ht="23.45" customHeight="1" x14ac:dyDescent="0.25">
      <c r="A517" s="5" t="s">
        <v>1302</v>
      </c>
      <c r="B517" s="5" t="s">
        <v>1303</v>
      </c>
      <c r="C517" s="5" t="s">
        <v>125</v>
      </c>
      <c r="D517" s="6">
        <v>8500000</v>
      </c>
      <c r="E517" s="7">
        <v>871833950</v>
      </c>
      <c r="F517" s="7">
        <v>0.11169999999999999</v>
      </c>
      <c r="G517" s="5" t="s">
        <v>1007</v>
      </c>
    </row>
    <row r="518" spans="1:7" ht="23.45" customHeight="1" x14ac:dyDescent="0.25">
      <c r="A518" s="5" t="s">
        <v>2493</v>
      </c>
      <c r="B518" s="5" t="s">
        <v>2494</v>
      </c>
      <c r="C518" s="5" t="s">
        <v>125</v>
      </c>
      <c r="D518" s="6">
        <v>600000</v>
      </c>
      <c r="E518" s="7">
        <v>60558000</v>
      </c>
      <c r="F518" s="7">
        <v>7.7999999999999996E-3</v>
      </c>
      <c r="G518" s="5" t="s">
        <v>866</v>
      </c>
    </row>
    <row r="519" spans="1:7" ht="23.45" customHeight="1" x14ac:dyDescent="0.25">
      <c r="A519" s="5" t="s">
        <v>1306</v>
      </c>
      <c r="B519" s="5" t="s">
        <v>1307</v>
      </c>
      <c r="C519" s="5" t="s">
        <v>125</v>
      </c>
      <c r="D519" s="6">
        <v>1500000</v>
      </c>
      <c r="E519" s="7">
        <v>154545750</v>
      </c>
      <c r="F519" s="7">
        <v>1.9800000000000002E-2</v>
      </c>
      <c r="G519" s="5" t="s">
        <v>1007</v>
      </c>
    </row>
    <row r="520" spans="1:7" ht="23.45" customHeight="1" x14ac:dyDescent="0.25">
      <c r="A520" s="5" t="s">
        <v>1308</v>
      </c>
      <c r="B520" s="5" t="s">
        <v>1309</v>
      </c>
      <c r="C520" s="5" t="s">
        <v>125</v>
      </c>
      <c r="D520" s="6">
        <v>950000</v>
      </c>
      <c r="E520" s="7">
        <v>96514490</v>
      </c>
      <c r="F520" s="7">
        <v>1.24E-2</v>
      </c>
      <c r="G520" s="5" t="s">
        <v>866</v>
      </c>
    </row>
    <row r="521" spans="1:7" ht="23.45" customHeight="1" x14ac:dyDescent="0.25">
      <c r="A521" s="5" t="s">
        <v>1310</v>
      </c>
      <c r="B521" s="5" t="s">
        <v>1311</v>
      </c>
      <c r="C521" s="5" t="s">
        <v>125</v>
      </c>
      <c r="D521" s="6">
        <v>700000</v>
      </c>
      <c r="E521" s="7">
        <v>71579060</v>
      </c>
      <c r="F521" s="7">
        <v>9.1999999999999998E-3</v>
      </c>
      <c r="G521" s="5" t="s">
        <v>866</v>
      </c>
    </row>
    <row r="522" spans="1:7" ht="23.45" customHeight="1" x14ac:dyDescent="0.25">
      <c r="A522" s="5" t="s">
        <v>1312</v>
      </c>
      <c r="B522" s="5" t="s">
        <v>1313</v>
      </c>
      <c r="C522" s="5" t="s">
        <v>125</v>
      </c>
      <c r="D522" s="6">
        <v>700000</v>
      </c>
      <c r="E522" s="7">
        <v>71941520</v>
      </c>
      <c r="F522" s="7">
        <v>9.1999999999999998E-3</v>
      </c>
      <c r="G522" s="5" t="s">
        <v>866</v>
      </c>
    </row>
    <row r="523" spans="1:7" ht="23.45" customHeight="1" x14ac:dyDescent="0.25">
      <c r="A523" s="5" t="s">
        <v>1314</v>
      </c>
      <c r="B523" s="5" t="s">
        <v>1315</v>
      </c>
      <c r="C523" s="5" t="s">
        <v>125</v>
      </c>
      <c r="D523" s="6">
        <v>700000</v>
      </c>
      <c r="E523" s="7">
        <v>72178330</v>
      </c>
      <c r="F523" s="7">
        <v>9.1999999999999998E-3</v>
      </c>
      <c r="G523" s="5" t="s">
        <v>866</v>
      </c>
    </row>
    <row r="524" spans="1:7" ht="23.45" customHeight="1" x14ac:dyDescent="0.25">
      <c r="A524" s="5" t="s">
        <v>1316</v>
      </c>
      <c r="B524" s="5" t="s">
        <v>1317</v>
      </c>
      <c r="C524" s="5" t="s">
        <v>125</v>
      </c>
      <c r="D524" s="6">
        <v>700000</v>
      </c>
      <c r="E524" s="7">
        <v>72473800</v>
      </c>
      <c r="F524" s="7">
        <v>9.2999999999999992E-3</v>
      </c>
      <c r="G524" s="5" t="s">
        <v>866</v>
      </c>
    </row>
    <row r="525" spans="1:7" ht="23.45" customHeight="1" x14ac:dyDescent="0.25">
      <c r="A525" s="5" t="s">
        <v>1320</v>
      </c>
      <c r="B525" s="5" t="s">
        <v>1321</v>
      </c>
      <c r="C525" s="5" t="s">
        <v>125</v>
      </c>
      <c r="D525" s="6">
        <v>1000000</v>
      </c>
      <c r="E525" s="7">
        <v>100996100</v>
      </c>
      <c r="F525" s="7">
        <v>1.29E-2</v>
      </c>
      <c r="G525" s="5" t="s">
        <v>866</v>
      </c>
    </row>
    <row r="526" spans="1:7" ht="23.45" customHeight="1" x14ac:dyDescent="0.25">
      <c r="A526" s="5" t="s">
        <v>1322</v>
      </c>
      <c r="B526" s="5" t="s">
        <v>1323</v>
      </c>
      <c r="C526" s="5" t="s">
        <v>125</v>
      </c>
      <c r="D526" s="6">
        <v>2150000</v>
      </c>
      <c r="E526" s="7">
        <v>218475045</v>
      </c>
      <c r="F526" s="7">
        <v>2.8000000000000001E-2</v>
      </c>
      <c r="G526" s="5" t="s">
        <v>866</v>
      </c>
    </row>
    <row r="527" spans="1:7" ht="23.45" customHeight="1" x14ac:dyDescent="0.25">
      <c r="A527" s="5" t="s">
        <v>1324</v>
      </c>
      <c r="B527" s="5" t="s">
        <v>1325</v>
      </c>
      <c r="C527" s="5" t="s">
        <v>125</v>
      </c>
      <c r="D527" s="6">
        <v>1500000</v>
      </c>
      <c r="E527" s="7">
        <v>153425250</v>
      </c>
      <c r="F527" s="7">
        <v>1.9699999999999999E-2</v>
      </c>
      <c r="G527" s="5" t="s">
        <v>866</v>
      </c>
    </row>
    <row r="528" spans="1:7" ht="23.45" customHeight="1" x14ac:dyDescent="0.25">
      <c r="A528" s="5" t="s">
        <v>1326</v>
      </c>
      <c r="B528" s="5" t="s">
        <v>1327</v>
      </c>
      <c r="C528" s="5" t="s">
        <v>125</v>
      </c>
      <c r="D528" s="6">
        <v>1000000</v>
      </c>
      <c r="E528" s="7">
        <v>102823800</v>
      </c>
      <c r="F528" s="7">
        <v>1.32E-2</v>
      </c>
      <c r="G528" s="5" t="s">
        <v>866</v>
      </c>
    </row>
    <row r="529" spans="1:7" ht="23.45" customHeight="1" x14ac:dyDescent="0.25">
      <c r="A529" s="5" t="s">
        <v>1328</v>
      </c>
      <c r="B529" s="5" t="s">
        <v>1329</v>
      </c>
      <c r="C529" s="5" t="s">
        <v>125</v>
      </c>
      <c r="D529" s="6">
        <v>1900000</v>
      </c>
      <c r="E529" s="7">
        <v>195995260</v>
      </c>
      <c r="F529" s="7">
        <v>2.5100000000000001E-2</v>
      </c>
      <c r="G529" s="5" t="s">
        <v>866</v>
      </c>
    </row>
    <row r="530" spans="1:7" ht="32.65" customHeight="1" x14ac:dyDescent="0.25">
      <c r="A530" s="5" t="s">
        <v>1334</v>
      </c>
      <c r="B530" s="5" t="s">
        <v>1335</v>
      </c>
      <c r="C530" s="5" t="s">
        <v>125</v>
      </c>
      <c r="D530" s="6">
        <v>100000</v>
      </c>
      <c r="E530" s="7">
        <v>10279560</v>
      </c>
      <c r="F530" s="7">
        <v>1.2999999999999999E-3</v>
      </c>
      <c r="G530" s="5" t="s">
        <v>866</v>
      </c>
    </row>
    <row r="531" spans="1:7" ht="32.65" customHeight="1" x14ac:dyDescent="0.25">
      <c r="A531" s="5" t="s">
        <v>1336</v>
      </c>
      <c r="B531" s="5" t="s">
        <v>1337</v>
      </c>
      <c r="C531" s="5" t="s">
        <v>125</v>
      </c>
      <c r="D531" s="6">
        <v>500000</v>
      </c>
      <c r="E531" s="7">
        <v>50125000</v>
      </c>
      <c r="F531" s="7">
        <v>6.4000000000000003E-3</v>
      </c>
      <c r="G531" s="5" t="s">
        <v>866</v>
      </c>
    </row>
    <row r="532" spans="1:7" ht="32.65" customHeight="1" x14ac:dyDescent="0.25">
      <c r="A532" s="5" t="s">
        <v>1466</v>
      </c>
      <c r="B532" s="5" t="s">
        <v>1467</v>
      </c>
      <c r="C532" s="5" t="s">
        <v>125</v>
      </c>
      <c r="D532" s="6">
        <v>11000000</v>
      </c>
      <c r="E532" s="7">
        <v>1138304200</v>
      </c>
      <c r="F532" s="7">
        <v>0.14580000000000001</v>
      </c>
      <c r="G532" s="5" t="s">
        <v>866</v>
      </c>
    </row>
    <row r="533" spans="1:7" ht="32.65" customHeight="1" x14ac:dyDescent="0.25">
      <c r="A533" s="5" t="s">
        <v>1468</v>
      </c>
      <c r="B533" s="5" t="s">
        <v>1469</v>
      </c>
      <c r="C533" s="5" t="s">
        <v>157</v>
      </c>
      <c r="D533" s="6">
        <v>11000000</v>
      </c>
      <c r="E533" s="7">
        <v>1132620500</v>
      </c>
      <c r="F533" s="7">
        <v>0.14510000000000001</v>
      </c>
      <c r="G533" s="5" t="s">
        <v>1007</v>
      </c>
    </row>
    <row r="534" spans="1:7" ht="32.65" customHeight="1" x14ac:dyDescent="0.25">
      <c r="A534" s="5" t="s">
        <v>2382</v>
      </c>
      <c r="B534" s="5" t="s">
        <v>2383</v>
      </c>
      <c r="C534" s="5" t="s">
        <v>86</v>
      </c>
      <c r="D534" s="6">
        <v>2500000</v>
      </c>
      <c r="E534" s="7">
        <v>257362500</v>
      </c>
      <c r="F534" s="7">
        <v>3.3000000000000002E-2</v>
      </c>
      <c r="G534" s="5" t="s">
        <v>778</v>
      </c>
    </row>
    <row r="535" spans="1:7" ht="23.45" customHeight="1" x14ac:dyDescent="0.25">
      <c r="A535" s="5" t="s">
        <v>1470</v>
      </c>
      <c r="B535" s="5" t="s">
        <v>1471</v>
      </c>
      <c r="C535" s="5" t="s">
        <v>125</v>
      </c>
      <c r="D535" s="6">
        <v>5500000</v>
      </c>
      <c r="E535" s="7">
        <v>566661150</v>
      </c>
      <c r="F535" s="7">
        <v>7.2599999999999998E-2</v>
      </c>
      <c r="G535" s="5" t="s">
        <v>801</v>
      </c>
    </row>
    <row r="536" spans="1:7" ht="23.45" customHeight="1" x14ac:dyDescent="0.25">
      <c r="A536" s="5" t="s">
        <v>1472</v>
      </c>
      <c r="B536" s="5" t="s">
        <v>1473</v>
      </c>
      <c r="C536" s="5" t="s">
        <v>125</v>
      </c>
      <c r="D536" s="6">
        <v>1000000</v>
      </c>
      <c r="E536" s="7">
        <v>100803600</v>
      </c>
      <c r="F536" s="7">
        <v>1.29E-2</v>
      </c>
      <c r="G536" s="5" t="s">
        <v>866</v>
      </c>
    </row>
    <row r="537" spans="1:7" ht="23.45" customHeight="1" x14ac:dyDescent="0.25">
      <c r="A537" s="5" t="s">
        <v>1476</v>
      </c>
      <c r="B537" s="5" t="s">
        <v>1477</v>
      </c>
      <c r="C537" s="5" t="s">
        <v>86</v>
      </c>
      <c r="D537" s="6">
        <v>7500000</v>
      </c>
      <c r="E537" s="7">
        <v>773412750</v>
      </c>
      <c r="F537" s="7">
        <v>9.9099999999999994E-2</v>
      </c>
      <c r="G537" s="5" t="s">
        <v>866</v>
      </c>
    </row>
    <row r="538" spans="1:7" ht="32.65" customHeight="1" x14ac:dyDescent="0.25">
      <c r="A538" s="5" t="s">
        <v>1478</v>
      </c>
      <c r="B538" s="5" t="s">
        <v>1479</v>
      </c>
      <c r="C538" s="5" t="s">
        <v>157</v>
      </c>
      <c r="D538" s="6">
        <v>2000000</v>
      </c>
      <c r="E538" s="7">
        <v>206854600</v>
      </c>
      <c r="F538" s="7">
        <v>2.6499999999999999E-2</v>
      </c>
      <c r="G538" s="5" t="s">
        <v>1007</v>
      </c>
    </row>
    <row r="539" spans="1:7" ht="32.65" customHeight="1" x14ac:dyDescent="0.25">
      <c r="A539" s="5" t="s">
        <v>1480</v>
      </c>
      <c r="B539" s="5" t="s">
        <v>1481</v>
      </c>
      <c r="C539" s="5" t="s">
        <v>125</v>
      </c>
      <c r="D539" s="6">
        <v>15000000</v>
      </c>
      <c r="E539" s="7">
        <v>1527816000</v>
      </c>
      <c r="F539" s="7">
        <v>0.19570000000000001</v>
      </c>
      <c r="G539" s="5" t="s">
        <v>866</v>
      </c>
    </row>
    <row r="540" spans="1:7" ht="41.85" customHeight="1" x14ac:dyDescent="0.25">
      <c r="A540" s="5" t="s">
        <v>1482</v>
      </c>
      <c r="B540" s="5" t="s">
        <v>1483</v>
      </c>
      <c r="C540" s="5" t="s">
        <v>828</v>
      </c>
      <c r="D540" s="6">
        <v>7500000</v>
      </c>
      <c r="E540" s="7">
        <v>779349750</v>
      </c>
      <c r="F540" s="7">
        <v>9.98E-2</v>
      </c>
      <c r="G540" s="5" t="s">
        <v>1007</v>
      </c>
    </row>
    <row r="541" spans="1:7" ht="32.65" customHeight="1" x14ac:dyDescent="0.25">
      <c r="A541" s="5" t="s">
        <v>1484</v>
      </c>
      <c r="B541" s="5" t="s">
        <v>1485</v>
      </c>
      <c r="C541" s="5" t="s">
        <v>157</v>
      </c>
      <c r="D541" s="6">
        <v>1000000</v>
      </c>
      <c r="E541" s="7">
        <v>103223400</v>
      </c>
      <c r="F541" s="7">
        <v>1.32E-2</v>
      </c>
      <c r="G541" s="5" t="s">
        <v>1007</v>
      </c>
    </row>
    <row r="542" spans="1:7" ht="41.85" customHeight="1" x14ac:dyDescent="0.25">
      <c r="A542" s="5" t="s">
        <v>1486</v>
      </c>
      <c r="B542" s="5" t="s">
        <v>1487</v>
      </c>
      <c r="C542" s="5" t="s">
        <v>828</v>
      </c>
      <c r="D542" s="6">
        <v>5000000</v>
      </c>
      <c r="E542" s="7">
        <v>519292500</v>
      </c>
      <c r="F542" s="7">
        <v>6.6500000000000004E-2</v>
      </c>
      <c r="G542" s="5" t="s">
        <v>1007</v>
      </c>
    </row>
    <row r="543" spans="1:7" ht="23.45" customHeight="1" x14ac:dyDescent="0.25">
      <c r="A543" s="5" t="s">
        <v>1488</v>
      </c>
      <c r="B543" s="5" t="s">
        <v>1489</v>
      </c>
      <c r="C543" s="5" t="s">
        <v>35</v>
      </c>
      <c r="D543" s="6">
        <v>3000000</v>
      </c>
      <c r="E543" s="7">
        <v>303022500</v>
      </c>
      <c r="F543" s="7">
        <v>3.8800000000000001E-2</v>
      </c>
      <c r="G543" s="5" t="s">
        <v>801</v>
      </c>
    </row>
    <row r="544" spans="1:7" ht="23.45" customHeight="1" x14ac:dyDescent="0.25">
      <c r="A544" s="5" t="s">
        <v>2384</v>
      </c>
      <c r="B544" s="5" t="s">
        <v>2385</v>
      </c>
      <c r="C544" s="5" t="s">
        <v>86</v>
      </c>
      <c r="D544" s="6">
        <v>12500000</v>
      </c>
      <c r="E544" s="7">
        <v>1289947500</v>
      </c>
      <c r="F544" s="7">
        <v>0.1653</v>
      </c>
      <c r="G544" s="5" t="s">
        <v>866</v>
      </c>
    </row>
    <row r="545" spans="1:7" ht="23.45" customHeight="1" x14ac:dyDescent="0.25">
      <c r="A545" s="5" t="s">
        <v>1490</v>
      </c>
      <c r="B545" s="5" t="s">
        <v>1491</v>
      </c>
      <c r="C545" s="5" t="s">
        <v>125</v>
      </c>
      <c r="D545" s="6">
        <v>700000</v>
      </c>
      <c r="E545" s="7">
        <v>70769860</v>
      </c>
      <c r="F545" s="7">
        <v>9.1000000000000004E-3</v>
      </c>
      <c r="G545" s="5" t="s">
        <v>866</v>
      </c>
    </row>
    <row r="546" spans="1:7" ht="23.45" customHeight="1" x14ac:dyDescent="0.25">
      <c r="A546" s="5" t="s">
        <v>1492</v>
      </c>
      <c r="B546" s="5" t="s">
        <v>1493</v>
      </c>
      <c r="C546" s="5" t="s">
        <v>125</v>
      </c>
      <c r="D546" s="6">
        <v>700000</v>
      </c>
      <c r="E546" s="7">
        <v>71346520</v>
      </c>
      <c r="F546" s="7">
        <v>9.1000000000000004E-3</v>
      </c>
      <c r="G546" s="5" t="s">
        <v>866</v>
      </c>
    </row>
    <row r="547" spans="1:7" ht="23.45" customHeight="1" x14ac:dyDescent="0.25">
      <c r="A547" s="5" t="s">
        <v>1494</v>
      </c>
      <c r="B547" s="5" t="s">
        <v>1495</v>
      </c>
      <c r="C547" s="5" t="s">
        <v>125</v>
      </c>
      <c r="D547" s="6">
        <v>700000</v>
      </c>
      <c r="E547" s="7">
        <v>71913240</v>
      </c>
      <c r="F547" s="7">
        <v>9.1999999999999998E-3</v>
      </c>
      <c r="G547" s="5" t="s">
        <v>866</v>
      </c>
    </row>
    <row r="548" spans="1:7" ht="23.45" customHeight="1" x14ac:dyDescent="0.25">
      <c r="A548" s="5" t="s">
        <v>1496</v>
      </c>
      <c r="B548" s="5" t="s">
        <v>1497</v>
      </c>
      <c r="C548" s="5" t="s">
        <v>125</v>
      </c>
      <c r="D548" s="6">
        <v>700000</v>
      </c>
      <c r="E548" s="7">
        <v>72530080</v>
      </c>
      <c r="F548" s="7">
        <v>9.2999999999999992E-3</v>
      </c>
      <c r="G548" s="5" t="s">
        <v>866</v>
      </c>
    </row>
    <row r="549" spans="1:7" ht="23.45" customHeight="1" x14ac:dyDescent="0.25">
      <c r="A549" s="5" t="s">
        <v>1498</v>
      </c>
      <c r="B549" s="5" t="s">
        <v>1499</v>
      </c>
      <c r="C549" s="5" t="s">
        <v>125</v>
      </c>
      <c r="D549" s="6">
        <v>2760000</v>
      </c>
      <c r="E549" s="7">
        <v>287948040</v>
      </c>
      <c r="F549" s="7">
        <v>3.6900000000000002E-2</v>
      </c>
      <c r="G549" s="5" t="s">
        <v>866</v>
      </c>
    </row>
    <row r="550" spans="1:7" ht="23.45" customHeight="1" x14ac:dyDescent="0.25">
      <c r="A550" s="5" t="s">
        <v>1502</v>
      </c>
      <c r="B550" s="5" t="s">
        <v>1503</v>
      </c>
      <c r="C550" s="5" t="s">
        <v>125</v>
      </c>
      <c r="D550" s="6">
        <v>500000</v>
      </c>
      <c r="E550" s="7">
        <v>51087600</v>
      </c>
      <c r="F550" s="7">
        <v>6.4999999999999997E-3</v>
      </c>
      <c r="G550" s="5" t="s">
        <v>866</v>
      </c>
    </row>
    <row r="551" spans="1:7" ht="32.65" customHeight="1" x14ac:dyDescent="0.25">
      <c r="A551" s="5" t="s">
        <v>1504</v>
      </c>
      <c r="B551" s="5" t="s">
        <v>1505</v>
      </c>
      <c r="C551" s="5" t="s">
        <v>125</v>
      </c>
      <c r="D551" s="6">
        <v>500000</v>
      </c>
      <c r="E551" s="7">
        <v>51515650</v>
      </c>
      <c r="F551" s="7">
        <v>6.6E-3</v>
      </c>
      <c r="G551" s="5" t="s">
        <v>866</v>
      </c>
    </row>
    <row r="552" spans="1:7" ht="41.85" customHeight="1" x14ac:dyDescent="0.25">
      <c r="A552" s="5" t="s">
        <v>1508</v>
      </c>
      <c r="B552" s="5" t="s">
        <v>1509</v>
      </c>
      <c r="C552" s="5" t="s">
        <v>828</v>
      </c>
      <c r="D552" s="6">
        <v>30000000</v>
      </c>
      <c r="E552" s="7">
        <v>3121638000</v>
      </c>
      <c r="F552" s="7">
        <v>0.39989999999999998</v>
      </c>
      <c r="G552" s="5" t="s">
        <v>1007</v>
      </c>
    </row>
    <row r="553" spans="1:7" ht="23.45" customHeight="1" x14ac:dyDescent="0.25">
      <c r="A553" s="5" t="s">
        <v>1510</v>
      </c>
      <c r="B553" s="5" t="s">
        <v>1511</v>
      </c>
      <c r="C553" s="5" t="s">
        <v>35</v>
      </c>
      <c r="D553" s="6">
        <v>1000000</v>
      </c>
      <c r="E553" s="7">
        <v>100385900</v>
      </c>
      <c r="F553" s="7">
        <v>1.29E-2</v>
      </c>
      <c r="G553" s="5" t="s">
        <v>801</v>
      </c>
    </row>
    <row r="554" spans="1:7" ht="23.45" customHeight="1" x14ac:dyDescent="0.25">
      <c r="A554" s="5" t="s">
        <v>1512</v>
      </c>
      <c r="B554" s="5" t="s">
        <v>1513</v>
      </c>
      <c r="C554" s="5" t="s">
        <v>865</v>
      </c>
      <c r="D554" s="6">
        <v>2000000</v>
      </c>
      <c r="E554" s="7">
        <v>200921000</v>
      </c>
      <c r="F554" s="7">
        <v>2.5700000000000001E-2</v>
      </c>
      <c r="G554" s="5" t="s">
        <v>801</v>
      </c>
    </row>
    <row r="555" spans="1:7" ht="23.45" customHeight="1" x14ac:dyDescent="0.25">
      <c r="A555" s="5" t="s">
        <v>2853</v>
      </c>
      <c r="B555" s="5" t="s">
        <v>2854</v>
      </c>
      <c r="C555" s="5" t="s">
        <v>86</v>
      </c>
      <c r="D555" s="6">
        <v>11500000</v>
      </c>
      <c r="E555" s="7">
        <v>1188035100</v>
      </c>
      <c r="F555" s="7">
        <v>0.1522</v>
      </c>
      <c r="G555" s="5" t="s">
        <v>778</v>
      </c>
    </row>
    <row r="556" spans="1:7" ht="32.65" customHeight="1" x14ac:dyDescent="0.25">
      <c r="A556" s="5" t="s">
        <v>1514</v>
      </c>
      <c r="B556" s="5" t="s">
        <v>1515</v>
      </c>
      <c r="C556" s="5" t="s">
        <v>157</v>
      </c>
      <c r="D556" s="6">
        <v>3500000</v>
      </c>
      <c r="E556" s="7">
        <v>362962950</v>
      </c>
      <c r="F556" s="7">
        <v>4.65E-2</v>
      </c>
      <c r="G556" s="5" t="s">
        <v>1007</v>
      </c>
    </row>
    <row r="557" spans="1:7" ht="23.45" customHeight="1" x14ac:dyDescent="0.25">
      <c r="A557" s="5" t="s">
        <v>1516</v>
      </c>
      <c r="B557" s="5" t="s">
        <v>1517</v>
      </c>
      <c r="C557" s="5" t="s">
        <v>125</v>
      </c>
      <c r="D557" s="6">
        <v>7556024.9950000001</v>
      </c>
      <c r="E557" s="7">
        <v>304117916.41000003</v>
      </c>
      <c r="F557" s="7">
        <v>3.9E-2</v>
      </c>
      <c r="G557" s="5" t="s">
        <v>801</v>
      </c>
    </row>
    <row r="558" spans="1:7" ht="23.45" customHeight="1" x14ac:dyDescent="0.25">
      <c r="A558" s="5" t="s">
        <v>1518</v>
      </c>
      <c r="B558" s="5" t="s">
        <v>1519</v>
      </c>
      <c r="C558" s="5" t="s">
        <v>125</v>
      </c>
      <c r="D558" s="6">
        <v>1770000</v>
      </c>
      <c r="E558" s="7">
        <v>177043719</v>
      </c>
      <c r="F558" s="7">
        <v>2.2700000000000001E-2</v>
      </c>
      <c r="G558" s="5" t="s">
        <v>1007</v>
      </c>
    </row>
    <row r="559" spans="1:7" ht="23.45" customHeight="1" x14ac:dyDescent="0.25">
      <c r="A559" s="5" t="s">
        <v>1520</v>
      </c>
      <c r="B559" s="5" t="s">
        <v>1521</v>
      </c>
      <c r="C559" s="5" t="s">
        <v>125</v>
      </c>
      <c r="D559" s="6">
        <v>770000</v>
      </c>
      <c r="E559" s="7">
        <v>77644875</v>
      </c>
      <c r="F559" s="7">
        <v>9.9000000000000008E-3</v>
      </c>
      <c r="G559" s="5" t="s">
        <v>1007</v>
      </c>
    </row>
    <row r="560" spans="1:7" ht="23.45" customHeight="1" x14ac:dyDescent="0.25">
      <c r="A560" s="5" t="s">
        <v>1522</v>
      </c>
      <c r="B560" s="5" t="s">
        <v>1523</v>
      </c>
      <c r="C560" s="5" t="s">
        <v>125</v>
      </c>
      <c r="D560" s="6">
        <v>370000</v>
      </c>
      <c r="E560" s="7">
        <v>37624412</v>
      </c>
      <c r="F560" s="7">
        <v>4.7999999999999996E-3</v>
      </c>
      <c r="G560" s="5" t="s">
        <v>1007</v>
      </c>
    </row>
    <row r="561" spans="1:7" ht="23.45" customHeight="1" x14ac:dyDescent="0.25">
      <c r="A561" s="5" t="s">
        <v>1524</v>
      </c>
      <c r="B561" s="5" t="s">
        <v>1525</v>
      </c>
      <c r="C561" s="5" t="s">
        <v>125</v>
      </c>
      <c r="D561" s="6">
        <v>1270000</v>
      </c>
      <c r="E561" s="7">
        <v>131363466</v>
      </c>
      <c r="F561" s="7">
        <v>1.6799999999999999E-2</v>
      </c>
      <c r="G561" s="5" t="s">
        <v>1007</v>
      </c>
    </row>
    <row r="562" spans="1:7" ht="23.45" customHeight="1" x14ac:dyDescent="0.25">
      <c r="A562" s="5" t="s">
        <v>1587</v>
      </c>
      <c r="B562" s="5" t="s">
        <v>1588</v>
      </c>
      <c r="C562" s="5" t="s">
        <v>125</v>
      </c>
      <c r="D562" s="6">
        <v>770000</v>
      </c>
      <c r="E562" s="7">
        <v>80223759</v>
      </c>
      <c r="F562" s="7">
        <v>1.03E-2</v>
      </c>
      <c r="G562" s="5" t="s">
        <v>1007</v>
      </c>
    </row>
    <row r="563" spans="1:7" ht="23.45" customHeight="1" x14ac:dyDescent="0.25">
      <c r="A563" s="5" t="s">
        <v>1589</v>
      </c>
      <c r="B563" s="5" t="s">
        <v>1590</v>
      </c>
      <c r="C563" s="5" t="s">
        <v>125</v>
      </c>
      <c r="D563" s="6">
        <v>1270000</v>
      </c>
      <c r="E563" s="7">
        <v>132545074</v>
      </c>
      <c r="F563" s="7">
        <v>1.7000000000000001E-2</v>
      </c>
      <c r="G563" s="5" t="s">
        <v>1007</v>
      </c>
    </row>
    <row r="564" spans="1:7" ht="41.85" customHeight="1" x14ac:dyDescent="0.25">
      <c r="A564" s="5" t="s">
        <v>2390</v>
      </c>
      <c r="B564" s="5" t="s">
        <v>2391</v>
      </c>
      <c r="C564" s="5" t="s">
        <v>828</v>
      </c>
      <c r="D564" s="6">
        <v>3000000</v>
      </c>
      <c r="E564" s="7">
        <v>312763200</v>
      </c>
      <c r="F564" s="7">
        <v>4.0099999999999997E-2</v>
      </c>
      <c r="G564" s="5" t="s">
        <v>1007</v>
      </c>
    </row>
    <row r="565" spans="1:7" ht="23.45" customHeight="1" x14ac:dyDescent="0.25">
      <c r="A565" s="5" t="s">
        <v>1591</v>
      </c>
      <c r="B565" s="5" t="s">
        <v>1592</v>
      </c>
      <c r="C565" s="5" t="s">
        <v>125</v>
      </c>
      <c r="D565" s="6">
        <v>460000</v>
      </c>
      <c r="E565" s="7">
        <v>46916090</v>
      </c>
      <c r="F565" s="7">
        <v>6.0000000000000001E-3</v>
      </c>
      <c r="G565" s="5" t="s">
        <v>1007</v>
      </c>
    </row>
    <row r="566" spans="1:7" ht="23.45" customHeight="1" x14ac:dyDescent="0.25">
      <c r="A566" s="5" t="s">
        <v>1593</v>
      </c>
      <c r="B566" s="5" t="s">
        <v>1594</v>
      </c>
      <c r="C566" s="5" t="s">
        <v>125</v>
      </c>
      <c r="D566" s="6">
        <v>1500000</v>
      </c>
      <c r="E566" s="7">
        <v>155678700</v>
      </c>
      <c r="F566" s="7">
        <v>1.9900000000000001E-2</v>
      </c>
      <c r="G566" s="5" t="s">
        <v>1007</v>
      </c>
    </row>
    <row r="567" spans="1:7" ht="23.45" customHeight="1" x14ac:dyDescent="0.25">
      <c r="A567" s="5" t="s">
        <v>2392</v>
      </c>
      <c r="B567" s="5" t="s">
        <v>2393</v>
      </c>
      <c r="C567" s="5" t="s">
        <v>125</v>
      </c>
      <c r="D567" s="6">
        <v>1290000</v>
      </c>
      <c r="E567" s="7">
        <v>130434738</v>
      </c>
      <c r="F567" s="7">
        <v>1.67E-2</v>
      </c>
      <c r="G567" s="5" t="s">
        <v>1007</v>
      </c>
    </row>
    <row r="568" spans="1:7" ht="23.45" customHeight="1" x14ac:dyDescent="0.25">
      <c r="A568" s="5" t="s">
        <v>1597</v>
      </c>
      <c r="B568" s="5" t="s">
        <v>1598</v>
      </c>
      <c r="C568" s="5" t="s">
        <v>125</v>
      </c>
      <c r="D568" s="6">
        <v>500000</v>
      </c>
      <c r="E568" s="7">
        <v>52274650</v>
      </c>
      <c r="F568" s="7">
        <v>6.7000000000000002E-3</v>
      </c>
      <c r="G568" s="5" t="s">
        <v>1007</v>
      </c>
    </row>
    <row r="569" spans="1:7" ht="23.45" customHeight="1" x14ac:dyDescent="0.25">
      <c r="A569" s="5" t="s">
        <v>1599</v>
      </c>
      <c r="B569" s="5" t="s">
        <v>1600</v>
      </c>
      <c r="C569" s="5" t="s">
        <v>86</v>
      </c>
      <c r="D569" s="6">
        <v>2500000</v>
      </c>
      <c r="E569" s="7">
        <v>259621750</v>
      </c>
      <c r="F569" s="7">
        <v>3.3300000000000003E-2</v>
      </c>
      <c r="G569" s="5" t="s">
        <v>866</v>
      </c>
    </row>
    <row r="570" spans="1:7" ht="41.85" customHeight="1" x14ac:dyDescent="0.25">
      <c r="A570" s="5" t="s">
        <v>1601</v>
      </c>
      <c r="B570" s="5" t="s">
        <v>1602</v>
      </c>
      <c r="C570" s="5" t="s">
        <v>828</v>
      </c>
      <c r="D570" s="6">
        <v>2500000</v>
      </c>
      <c r="E570" s="7">
        <v>261606000</v>
      </c>
      <c r="F570" s="7">
        <v>3.3500000000000002E-2</v>
      </c>
      <c r="G570" s="5" t="s">
        <v>1007</v>
      </c>
    </row>
    <row r="571" spans="1:7" ht="23.45" customHeight="1" x14ac:dyDescent="0.25">
      <c r="A571" s="5" t="s">
        <v>1603</v>
      </c>
      <c r="B571" s="5" t="s">
        <v>1604</v>
      </c>
      <c r="C571" s="5" t="s">
        <v>125</v>
      </c>
      <c r="D571" s="6">
        <v>6500000</v>
      </c>
      <c r="E571" s="7">
        <v>488562100</v>
      </c>
      <c r="F571" s="7">
        <v>6.2600000000000003E-2</v>
      </c>
      <c r="G571" s="5" t="s">
        <v>1007</v>
      </c>
    </row>
    <row r="572" spans="1:7" ht="32.65" customHeight="1" x14ac:dyDescent="0.25">
      <c r="A572" s="5" t="s">
        <v>1609</v>
      </c>
      <c r="B572" s="5" t="s">
        <v>1610</v>
      </c>
      <c r="C572" s="5" t="s">
        <v>125</v>
      </c>
      <c r="D572" s="6">
        <v>1500000</v>
      </c>
      <c r="E572" s="7">
        <v>156222000</v>
      </c>
      <c r="F572" s="7">
        <v>0.02</v>
      </c>
      <c r="G572" s="5" t="s">
        <v>801</v>
      </c>
    </row>
    <row r="573" spans="1:7" ht="23.45" customHeight="1" x14ac:dyDescent="0.25">
      <c r="A573" s="5" t="s">
        <v>2396</v>
      </c>
      <c r="B573" s="5" t="s">
        <v>2397</v>
      </c>
      <c r="C573" s="5" t="s">
        <v>86</v>
      </c>
      <c r="D573" s="6">
        <v>1000000</v>
      </c>
      <c r="E573" s="7">
        <v>102747100</v>
      </c>
      <c r="F573" s="7">
        <v>1.32E-2</v>
      </c>
      <c r="G573" s="5" t="s">
        <v>801</v>
      </c>
    </row>
    <row r="574" spans="1:7" ht="32.65" customHeight="1" x14ac:dyDescent="0.25">
      <c r="A574" s="5" t="s">
        <v>1613</v>
      </c>
      <c r="B574" s="5" t="s">
        <v>1614</v>
      </c>
      <c r="C574" s="5" t="s">
        <v>125</v>
      </c>
      <c r="D574" s="6">
        <v>662500</v>
      </c>
      <c r="E574" s="7">
        <v>66436825</v>
      </c>
      <c r="F574" s="7">
        <v>8.5000000000000006E-3</v>
      </c>
      <c r="G574" s="5" t="s">
        <v>801</v>
      </c>
    </row>
    <row r="575" spans="1:7" ht="32.65" customHeight="1" x14ac:dyDescent="0.25">
      <c r="A575" s="5" t="s">
        <v>1615</v>
      </c>
      <c r="B575" s="5" t="s">
        <v>1616</v>
      </c>
      <c r="C575" s="5" t="s">
        <v>125</v>
      </c>
      <c r="D575" s="6">
        <v>500000</v>
      </c>
      <c r="E575" s="7">
        <v>50673000</v>
      </c>
      <c r="F575" s="7">
        <v>6.4999999999999997E-3</v>
      </c>
      <c r="G575" s="5" t="s">
        <v>801</v>
      </c>
    </row>
    <row r="576" spans="1:7" ht="32.65" customHeight="1" x14ac:dyDescent="0.25">
      <c r="A576" s="5" t="s">
        <v>1619</v>
      </c>
      <c r="B576" s="5" t="s">
        <v>1620</v>
      </c>
      <c r="C576" s="5" t="s">
        <v>125</v>
      </c>
      <c r="D576" s="6">
        <v>500000</v>
      </c>
      <c r="E576" s="7">
        <v>51836050</v>
      </c>
      <c r="F576" s="7">
        <v>6.6E-3</v>
      </c>
      <c r="G576" s="5" t="s">
        <v>801</v>
      </c>
    </row>
    <row r="577" spans="1:7" ht="32.65" customHeight="1" x14ac:dyDescent="0.25">
      <c r="A577" s="5" t="s">
        <v>1621</v>
      </c>
      <c r="B577" s="5" t="s">
        <v>1622</v>
      </c>
      <c r="C577" s="5" t="s">
        <v>125</v>
      </c>
      <c r="D577" s="6">
        <v>1000000</v>
      </c>
      <c r="E577" s="7">
        <v>102736600</v>
      </c>
      <c r="F577" s="7">
        <v>1.32E-2</v>
      </c>
      <c r="G577" s="5" t="s">
        <v>801</v>
      </c>
    </row>
    <row r="578" spans="1:7" ht="32.65" customHeight="1" x14ac:dyDescent="0.25">
      <c r="A578" s="5" t="s">
        <v>2855</v>
      </c>
      <c r="B578" s="5" t="s">
        <v>2856</v>
      </c>
      <c r="C578" s="5" t="s">
        <v>125</v>
      </c>
      <c r="D578" s="6">
        <v>500000</v>
      </c>
      <c r="E578" s="7">
        <v>50152600</v>
      </c>
      <c r="F578" s="7">
        <v>6.4000000000000003E-3</v>
      </c>
      <c r="G578" s="5" t="s">
        <v>866</v>
      </c>
    </row>
    <row r="579" spans="1:7" ht="23.45" customHeight="1" x14ac:dyDescent="0.25">
      <c r="A579" s="5" t="s">
        <v>1633</v>
      </c>
      <c r="B579" s="5" t="s">
        <v>1634</v>
      </c>
      <c r="C579" s="5" t="s">
        <v>35</v>
      </c>
      <c r="D579" s="6">
        <v>1800000</v>
      </c>
      <c r="E579" s="7">
        <v>180240480</v>
      </c>
      <c r="F579" s="7">
        <v>2.3099999999999999E-2</v>
      </c>
      <c r="G579" s="5" t="s">
        <v>801</v>
      </c>
    </row>
    <row r="580" spans="1:7" ht="23.45" customHeight="1" x14ac:dyDescent="0.25">
      <c r="A580" s="5" t="s">
        <v>1635</v>
      </c>
      <c r="B580" s="5" t="s">
        <v>1636</v>
      </c>
      <c r="C580" s="5" t="s">
        <v>125</v>
      </c>
      <c r="D580" s="6">
        <v>900000</v>
      </c>
      <c r="E580" s="7">
        <v>90297270</v>
      </c>
      <c r="F580" s="7">
        <v>1.1599999999999999E-2</v>
      </c>
      <c r="G580" s="5" t="s">
        <v>801</v>
      </c>
    </row>
    <row r="581" spans="1:7" ht="32.65" customHeight="1" x14ac:dyDescent="0.25">
      <c r="A581" s="5" t="s">
        <v>1637</v>
      </c>
      <c r="B581" s="5" t="s">
        <v>1638</v>
      </c>
      <c r="C581" s="5" t="s">
        <v>125</v>
      </c>
      <c r="D581" s="6">
        <v>480000</v>
      </c>
      <c r="E581" s="7">
        <v>48484608</v>
      </c>
      <c r="F581" s="7">
        <v>6.1999999999999998E-3</v>
      </c>
      <c r="G581" s="5" t="s">
        <v>866</v>
      </c>
    </row>
    <row r="582" spans="1:7" ht="32.65" customHeight="1" x14ac:dyDescent="0.25">
      <c r="A582" s="5" t="s">
        <v>1639</v>
      </c>
      <c r="B582" s="5" t="s">
        <v>1640</v>
      </c>
      <c r="C582" s="5" t="s">
        <v>125</v>
      </c>
      <c r="D582" s="6">
        <v>980000</v>
      </c>
      <c r="E582" s="7">
        <v>100371012</v>
      </c>
      <c r="F582" s="7">
        <v>1.29E-2</v>
      </c>
      <c r="G582" s="5" t="s">
        <v>866</v>
      </c>
    </row>
    <row r="583" spans="1:7" ht="32.65" customHeight="1" x14ac:dyDescent="0.25">
      <c r="A583" s="5" t="s">
        <v>1641</v>
      </c>
      <c r="B583" s="5" t="s">
        <v>1642</v>
      </c>
      <c r="C583" s="5" t="s">
        <v>125</v>
      </c>
      <c r="D583" s="6">
        <v>480000</v>
      </c>
      <c r="E583" s="7">
        <v>49881120</v>
      </c>
      <c r="F583" s="7">
        <v>6.4000000000000003E-3</v>
      </c>
      <c r="G583" s="5" t="s">
        <v>866</v>
      </c>
    </row>
    <row r="584" spans="1:7" ht="32.65" customHeight="1" x14ac:dyDescent="0.25">
      <c r="A584" s="5" t="s">
        <v>1643</v>
      </c>
      <c r="B584" s="5" t="s">
        <v>1644</v>
      </c>
      <c r="C584" s="5" t="s">
        <v>125</v>
      </c>
      <c r="D584" s="6">
        <v>480000</v>
      </c>
      <c r="E584" s="7">
        <v>50600352</v>
      </c>
      <c r="F584" s="7">
        <v>6.4999999999999997E-3</v>
      </c>
      <c r="G584" s="5" t="s">
        <v>866</v>
      </c>
    </row>
    <row r="585" spans="1:7" ht="32.65" customHeight="1" x14ac:dyDescent="0.25">
      <c r="A585" s="5" t="s">
        <v>1645</v>
      </c>
      <c r="B585" s="5" t="s">
        <v>1646</v>
      </c>
      <c r="C585" s="5" t="s">
        <v>125</v>
      </c>
      <c r="D585" s="6">
        <v>480000</v>
      </c>
      <c r="E585" s="7">
        <v>51216720</v>
      </c>
      <c r="F585" s="7">
        <v>6.6E-3</v>
      </c>
      <c r="G585" s="5" t="s">
        <v>866</v>
      </c>
    </row>
    <row r="586" spans="1:7" ht="32.65" customHeight="1" x14ac:dyDescent="0.25">
      <c r="A586" s="5" t="s">
        <v>1647</v>
      </c>
      <c r="B586" s="5" t="s">
        <v>1648</v>
      </c>
      <c r="C586" s="5" t="s">
        <v>35</v>
      </c>
      <c r="D586" s="6">
        <v>3500000</v>
      </c>
      <c r="E586" s="7">
        <v>350835450</v>
      </c>
      <c r="F586" s="7">
        <v>4.4900000000000002E-2</v>
      </c>
      <c r="G586" s="5" t="s">
        <v>866</v>
      </c>
    </row>
    <row r="587" spans="1:7" ht="32.65" customHeight="1" x14ac:dyDescent="0.25">
      <c r="A587" s="5" t="s">
        <v>2406</v>
      </c>
      <c r="B587" s="5" t="s">
        <v>2407</v>
      </c>
      <c r="C587" s="5" t="s">
        <v>125</v>
      </c>
      <c r="D587" s="6">
        <v>1500000</v>
      </c>
      <c r="E587" s="7">
        <v>156014850</v>
      </c>
      <c r="F587" s="7">
        <v>0.02</v>
      </c>
      <c r="G587" s="5" t="s">
        <v>801</v>
      </c>
    </row>
    <row r="588" spans="1:7" ht="32.65" customHeight="1" x14ac:dyDescent="0.25">
      <c r="A588" s="5" t="s">
        <v>2408</v>
      </c>
      <c r="B588" s="5" t="s">
        <v>2409</v>
      </c>
      <c r="C588" s="5" t="s">
        <v>125</v>
      </c>
      <c r="D588" s="6">
        <v>250000</v>
      </c>
      <c r="E588" s="7">
        <v>25516325</v>
      </c>
      <c r="F588" s="7">
        <v>3.3E-3</v>
      </c>
      <c r="G588" s="5" t="s">
        <v>801</v>
      </c>
    </row>
    <row r="589" spans="1:7" ht="32.65" customHeight="1" x14ac:dyDescent="0.25">
      <c r="A589" s="5" t="s">
        <v>2857</v>
      </c>
      <c r="B589" s="5" t="s">
        <v>2858</v>
      </c>
      <c r="C589" s="5" t="s">
        <v>125</v>
      </c>
      <c r="D589" s="6">
        <v>100000</v>
      </c>
      <c r="E589" s="7">
        <v>10362800</v>
      </c>
      <c r="F589" s="7">
        <v>1.2999999999999999E-3</v>
      </c>
      <c r="G589" s="5" t="s">
        <v>801</v>
      </c>
    </row>
    <row r="590" spans="1:7" ht="23.45" customHeight="1" x14ac:dyDescent="0.25">
      <c r="A590" s="5" t="s">
        <v>1668</v>
      </c>
      <c r="B590" s="5" t="s">
        <v>1669</v>
      </c>
      <c r="C590" s="5" t="s">
        <v>125</v>
      </c>
      <c r="D590" s="6">
        <v>1000000</v>
      </c>
      <c r="E590" s="7">
        <v>100270800</v>
      </c>
      <c r="F590" s="7">
        <v>1.2800000000000001E-2</v>
      </c>
      <c r="G590" s="5" t="s">
        <v>801</v>
      </c>
    </row>
    <row r="591" spans="1:7" ht="23.45" customHeight="1" x14ac:dyDescent="0.25">
      <c r="A591" s="5" t="s">
        <v>991</v>
      </c>
      <c r="B591" s="5" t="s">
        <v>992</v>
      </c>
      <c r="C591" s="5" t="s">
        <v>125</v>
      </c>
      <c r="D591" s="6">
        <v>3000000</v>
      </c>
      <c r="E591" s="7">
        <v>322881600</v>
      </c>
      <c r="F591" s="7">
        <v>4.1399999999999999E-2</v>
      </c>
      <c r="G591" s="5" t="s">
        <v>801</v>
      </c>
    </row>
    <row r="592" spans="1:7" ht="23.45" customHeight="1" x14ac:dyDescent="0.25">
      <c r="A592" s="5" t="s">
        <v>2157</v>
      </c>
      <c r="B592" s="5" t="s">
        <v>2158</v>
      </c>
      <c r="C592" s="5" t="s">
        <v>42</v>
      </c>
      <c r="D592" s="6">
        <v>10000000</v>
      </c>
      <c r="E592" s="7">
        <v>985978000</v>
      </c>
      <c r="F592" s="7">
        <v>0.1263</v>
      </c>
      <c r="G592" s="5" t="s">
        <v>778</v>
      </c>
    </row>
    <row r="593" spans="1:7" ht="14.45" customHeight="1" x14ac:dyDescent="0.25">
      <c r="A593" s="5" t="s">
        <v>2163</v>
      </c>
      <c r="B593" s="5" t="s">
        <v>2164</v>
      </c>
      <c r="C593" s="5" t="s">
        <v>42</v>
      </c>
      <c r="D593" s="6">
        <v>5000000</v>
      </c>
      <c r="E593" s="7">
        <v>489356000</v>
      </c>
      <c r="F593" s="7">
        <v>6.2700000000000006E-2</v>
      </c>
      <c r="G593" s="5" t="s">
        <v>778</v>
      </c>
    </row>
    <row r="594" spans="1:7" ht="23.45" customHeight="1" x14ac:dyDescent="0.25">
      <c r="A594" s="5" t="s">
        <v>2859</v>
      </c>
      <c r="B594" s="5" t="s">
        <v>2860</v>
      </c>
      <c r="C594" s="5" t="s">
        <v>86</v>
      </c>
      <c r="D594" s="6">
        <v>2500000</v>
      </c>
      <c r="E594" s="7">
        <v>241524250</v>
      </c>
      <c r="F594" s="7">
        <v>3.09E-2</v>
      </c>
      <c r="G594" s="5" t="s">
        <v>778</v>
      </c>
    </row>
    <row r="595" spans="1:7" ht="23.45" customHeight="1" x14ac:dyDescent="0.25">
      <c r="A595" s="5" t="s">
        <v>995</v>
      </c>
      <c r="B595" s="5" t="s">
        <v>996</v>
      </c>
      <c r="C595" s="5" t="s">
        <v>42</v>
      </c>
      <c r="D595" s="6">
        <v>10000000</v>
      </c>
      <c r="E595" s="7">
        <v>981432000</v>
      </c>
      <c r="F595" s="7">
        <v>0.12570000000000001</v>
      </c>
      <c r="G595" s="5" t="s">
        <v>801</v>
      </c>
    </row>
    <row r="596" spans="1:7" ht="23.45" customHeight="1" x14ac:dyDescent="0.25">
      <c r="A596" s="5" t="s">
        <v>997</v>
      </c>
      <c r="B596" s="5" t="s">
        <v>998</v>
      </c>
      <c r="C596" s="5" t="s">
        <v>42</v>
      </c>
      <c r="D596" s="6">
        <v>6000000</v>
      </c>
      <c r="E596" s="7">
        <v>594103200</v>
      </c>
      <c r="F596" s="7">
        <v>7.6100000000000001E-2</v>
      </c>
      <c r="G596" s="5" t="s">
        <v>801</v>
      </c>
    </row>
    <row r="597" spans="1:7" ht="14.45" customHeight="1" x14ac:dyDescent="0.25">
      <c r="A597" s="5" t="s">
        <v>1003</v>
      </c>
      <c r="B597" s="5" t="s">
        <v>1004</v>
      </c>
      <c r="C597" s="5" t="s">
        <v>42</v>
      </c>
      <c r="D597" s="6">
        <v>12500000</v>
      </c>
      <c r="E597" s="7">
        <v>1242505000</v>
      </c>
      <c r="F597" s="7">
        <v>0.15920000000000001</v>
      </c>
      <c r="G597" s="5" t="s">
        <v>801</v>
      </c>
    </row>
    <row r="598" spans="1:7" ht="14.45" customHeight="1" x14ac:dyDescent="0.25">
      <c r="A598" s="5" t="s">
        <v>2175</v>
      </c>
      <c r="B598" s="5" t="s">
        <v>2176</v>
      </c>
      <c r="C598" s="5" t="s">
        <v>42</v>
      </c>
      <c r="D598" s="6">
        <v>10000000</v>
      </c>
      <c r="E598" s="7">
        <v>995285000</v>
      </c>
      <c r="F598" s="7">
        <v>0.1275</v>
      </c>
      <c r="G598" s="5" t="s">
        <v>778</v>
      </c>
    </row>
    <row r="599" spans="1:7" ht="23.45" customHeight="1" x14ac:dyDescent="0.25">
      <c r="A599" s="5" t="s">
        <v>1005</v>
      </c>
      <c r="B599" s="5" t="s">
        <v>1006</v>
      </c>
      <c r="C599" s="5" t="s">
        <v>42</v>
      </c>
      <c r="D599" s="6">
        <v>1000000</v>
      </c>
      <c r="E599" s="7">
        <v>98270100</v>
      </c>
      <c r="F599" s="7">
        <v>1.26E-2</v>
      </c>
      <c r="G599" s="5" t="s">
        <v>1007</v>
      </c>
    </row>
    <row r="600" spans="1:7" ht="23.45" customHeight="1" x14ac:dyDescent="0.25">
      <c r="A600" s="5" t="s">
        <v>1008</v>
      </c>
      <c r="B600" s="5" t="s">
        <v>1009</v>
      </c>
      <c r="C600" s="5" t="s">
        <v>42</v>
      </c>
      <c r="D600" s="6">
        <v>4000000</v>
      </c>
      <c r="E600" s="7">
        <v>397069200</v>
      </c>
      <c r="F600" s="7">
        <v>5.0900000000000001E-2</v>
      </c>
      <c r="G600" s="5" t="s">
        <v>801</v>
      </c>
    </row>
    <row r="601" spans="1:7" ht="14.45" customHeight="1" x14ac:dyDescent="0.25">
      <c r="A601" s="5" t="s">
        <v>1010</v>
      </c>
      <c r="B601" s="5" t="s">
        <v>1011</v>
      </c>
      <c r="C601" s="5" t="s">
        <v>42</v>
      </c>
      <c r="D601" s="6">
        <v>11000000</v>
      </c>
      <c r="E601" s="7">
        <v>1090925000</v>
      </c>
      <c r="F601" s="7">
        <v>0.13980000000000001</v>
      </c>
      <c r="G601" s="5" t="s">
        <v>801</v>
      </c>
    </row>
    <row r="602" spans="1:7" ht="23.45" customHeight="1" x14ac:dyDescent="0.25">
      <c r="A602" s="5" t="s">
        <v>1012</v>
      </c>
      <c r="B602" s="5" t="s">
        <v>1013</v>
      </c>
      <c r="C602" s="5" t="s">
        <v>42</v>
      </c>
      <c r="D602" s="6">
        <v>750000</v>
      </c>
      <c r="E602" s="7">
        <v>74069175</v>
      </c>
      <c r="F602" s="7">
        <v>9.4999999999999998E-3</v>
      </c>
      <c r="G602" s="5" t="s">
        <v>1007</v>
      </c>
    </row>
    <row r="603" spans="1:7" ht="32.65" customHeight="1" x14ac:dyDescent="0.25">
      <c r="A603" s="5" t="s">
        <v>1016</v>
      </c>
      <c r="B603" s="5" t="s">
        <v>1017</v>
      </c>
      <c r="C603" s="5" t="s">
        <v>42</v>
      </c>
      <c r="D603" s="6">
        <v>10000000</v>
      </c>
      <c r="E603" s="7">
        <v>996346000</v>
      </c>
      <c r="F603" s="7">
        <v>0.12759999999999999</v>
      </c>
      <c r="G603" s="5" t="s">
        <v>778</v>
      </c>
    </row>
    <row r="604" spans="1:7" ht="23.45" customHeight="1" x14ac:dyDescent="0.25">
      <c r="A604" s="5" t="s">
        <v>1018</v>
      </c>
      <c r="B604" s="5" t="s">
        <v>1019</v>
      </c>
      <c r="C604" s="5" t="s">
        <v>86</v>
      </c>
      <c r="D604" s="6">
        <v>7500000</v>
      </c>
      <c r="E604" s="7">
        <v>746213250</v>
      </c>
      <c r="F604" s="7">
        <v>9.5600000000000004E-2</v>
      </c>
      <c r="G604" s="5" t="s">
        <v>778</v>
      </c>
    </row>
    <row r="605" spans="1:7" ht="14.45" customHeight="1" x14ac:dyDescent="0.25">
      <c r="A605" s="5" t="s">
        <v>1020</v>
      </c>
      <c r="B605" s="5" t="s">
        <v>1021</v>
      </c>
      <c r="C605" s="5" t="s">
        <v>42</v>
      </c>
      <c r="D605" s="6">
        <v>15500000</v>
      </c>
      <c r="E605" s="7">
        <v>1544333200</v>
      </c>
      <c r="F605" s="7">
        <v>0.19789999999999999</v>
      </c>
      <c r="G605" s="5" t="s">
        <v>801</v>
      </c>
    </row>
    <row r="606" spans="1:7" ht="14.45" customHeight="1" x14ac:dyDescent="0.25">
      <c r="A606" s="5" t="s">
        <v>1022</v>
      </c>
      <c r="B606" s="5" t="s">
        <v>1023</v>
      </c>
      <c r="C606" s="5" t="s">
        <v>42</v>
      </c>
      <c r="D606" s="6">
        <v>5000000</v>
      </c>
      <c r="E606" s="7">
        <v>497580000</v>
      </c>
      <c r="F606" s="7">
        <v>6.3700000000000007E-2</v>
      </c>
      <c r="G606" s="5" t="s">
        <v>801</v>
      </c>
    </row>
    <row r="607" spans="1:7" ht="23.45" customHeight="1" x14ac:dyDescent="0.25">
      <c r="A607" s="5" t="s">
        <v>1024</v>
      </c>
      <c r="B607" s="5" t="s">
        <v>1025</v>
      </c>
      <c r="C607" s="5" t="s">
        <v>42</v>
      </c>
      <c r="D607" s="6">
        <v>2500000</v>
      </c>
      <c r="E607" s="7">
        <v>248789000</v>
      </c>
      <c r="F607" s="7">
        <v>3.1899999999999998E-2</v>
      </c>
      <c r="G607" s="5" t="s">
        <v>778</v>
      </c>
    </row>
    <row r="608" spans="1:7" ht="23.45" customHeight="1" x14ac:dyDescent="0.25">
      <c r="A608" s="5" t="s">
        <v>1026</v>
      </c>
      <c r="B608" s="5" t="s">
        <v>1027</v>
      </c>
      <c r="C608" s="5" t="s">
        <v>86</v>
      </c>
      <c r="D608" s="6">
        <v>10000000</v>
      </c>
      <c r="E608" s="7">
        <v>1005016000</v>
      </c>
      <c r="F608" s="7">
        <v>0.1288</v>
      </c>
      <c r="G608" s="5" t="s">
        <v>778</v>
      </c>
    </row>
    <row r="609" spans="1:7" ht="23.45" customHeight="1" x14ac:dyDescent="0.25">
      <c r="A609" s="5" t="s">
        <v>2209</v>
      </c>
      <c r="B609" s="5" t="s">
        <v>2210</v>
      </c>
      <c r="C609" s="5" t="s">
        <v>42</v>
      </c>
      <c r="D609" s="6">
        <v>5000000</v>
      </c>
      <c r="E609" s="7">
        <v>501034000</v>
      </c>
      <c r="F609" s="7">
        <v>6.4199999999999993E-2</v>
      </c>
      <c r="G609" s="5" t="s">
        <v>778</v>
      </c>
    </row>
    <row r="610" spans="1:7" ht="14.45" customHeight="1" x14ac:dyDescent="0.25">
      <c r="A610" s="5" t="s">
        <v>1030</v>
      </c>
      <c r="B610" s="5" t="s">
        <v>1031</v>
      </c>
      <c r="C610" s="5" t="s">
        <v>42</v>
      </c>
      <c r="D610" s="6">
        <v>10000000</v>
      </c>
      <c r="E610" s="7">
        <v>996198000</v>
      </c>
      <c r="F610" s="7">
        <v>0.12759999999999999</v>
      </c>
      <c r="G610" s="5" t="s">
        <v>801</v>
      </c>
    </row>
    <row r="611" spans="1:7" ht="23.45" customHeight="1" x14ac:dyDescent="0.25">
      <c r="A611" s="5" t="s">
        <v>2861</v>
      </c>
      <c r="B611" s="5" t="s">
        <v>2862</v>
      </c>
      <c r="C611" s="5" t="s">
        <v>86</v>
      </c>
      <c r="D611" s="6">
        <v>5000000</v>
      </c>
      <c r="E611" s="7">
        <v>499459000</v>
      </c>
      <c r="F611" s="7">
        <v>6.4000000000000001E-2</v>
      </c>
      <c r="G611" s="5" t="s">
        <v>778</v>
      </c>
    </row>
    <row r="612" spans="1:7" ht="23.45" customHeight="1" x14ac:dyDescent="0.25">
      <c r="A612" s="5" t="s">
        <v>1034</v>
      </c>
      <c r="B612" s="5" t="s">
        <v>1035</v>
      </c>
      <c r="C612" s="5" t="s">
        <v>86</v>
      </c>
      <c r="D612" s="6">
        <v>500000</v>
      </c>
      <c r="E612" s="7">
        <v>50122850</v>
      </c>
      <c r="F612" s="7">
        <v>6.4000000000000003E-3</v>
      </c>
      <c r="G612" s="5" t="s">
        <v>866</v>
      </c>
    </row>
    <row r="613" spans="1:7" ht="23.45" customHeight="1" x14ac:dyDescent="0.25">
      <c r="A613" s="5" t="s">
        <v>1036</v>
      </c>
      <c r="B613" s="5" t="s">
        <v>1037</v>
      </c>
      <c r="C613" s="5" t="s">
        <v>42</v>
      </c>
      <c r="D613" s="6">
        <v>1000000</v>
      </c>
      <c r="E613" s="7">
        <v>99901100</v>
      </c>
      <c r="F613" s="7">
        <v>1.2800000000000001E-2</v>
      </c>
      <c r="G613" s="5" t="s">
        <v>801</v>
      </c>
    </row>
    <row r="614" spans="1:7" ht="23.45" customHeight="1" x14ac:dyDescent="0.25">
      <c r="A614" s="5" t="s">
        <v>1038</v>
      </c>
      <c r="B614" s="5" t="s">
        <v>1039</v>
      </c>
      <c r="C614" s="5" t="s">
        <v>42</v>
      </c>
      <c r="D614" s="6">
        <v>15000000</v>
      </c>
      <c r="E614" s="7">
        <v>1496994000</v>
      </c>
      <c r="F614" s="7">
        <v>0.1918</v>
      </c>
      <c r="G614" s="5" t="s">
        <v>778</v>
      </c>
    </row>
    <row r="615" spans="1:7" ht="23.45" customHeight="1" x14ac:dyDescent="0.25">
      <c r="A615" s="5" t="s">
        <v>1170</v>
      </c>
      <c r="B615" s="5" t="s">
        <v>1171</v>
      </c>
      <c r="C615" s="5" t="s">
        <v>42</v>
      </c>
      <c r="D615" s="6">
        <v>2500000</v>
      </c>
      <c r="E615" s="7">
        <v>250099500</v>
      </c>
      <c r="F615" s="7">
        <v>3.2000000000000001E-2</v>
      </c>
      <c r="G615" s="5" t="s">
        <v>778</v>
      </c>
    </row>
    <row r="616" spans="1:7" ht="32.65" customHeight="1" x14ac:dyDescent="0.25">
      <c r="A616" s="5" t="s">
        <v>2863</v>
      </c>
      <c r="B616" s="5" t="s">
        <v>2864</v>
      </c>
      <c r="C616" s="5" t="s">
        <v>86</v>
      </c>
      <c r="D616" s="6">
        <v>5000000</v>
      </c>
      <c r="E616" s="7">
        <v>501671000</v>
      </c>
      <c r="F616" s="7">
        <v>6.4299999999999996E-2</v>
      </c>
      <c r="G616" s="5" t="s">
        <v>778</v>
      </c>
    </row>
    <row r="617" spans="1:7" ht="23.45" customHeight="1" x14ac:dyDescent="0.25">
      <c r="A617" s="5" t="s">
        <v>2217</v>
      </c>
      <c r="B617" s="5" t="s">
        <v>2218</v>
      </c>
      <c r="C617" s="5" t="s">
        <v>86</v>
      </c>
      <c r="D617" s="6">
        <v>2000000</v>
      </c>
      <c r="E617" s="7">
        <v>201237400</v>
      </c>
      <c r="F617" s="7">
        <v>2.58E-2</v>
      </c>
      <c r="G617" s="5" t="s">
        <v>866</v>
      </c>
    </row>
    <row r="618" spans="1:7" ht="14.45" customHeight="1" x14ac:dyDescent="0.25">
      <c r="A618" s="5" t="s">
        <v>1172</v>
      </c>
      <c r="B618" s="5" t="s">
        <v>1173</v>
      </c>
      <c r="C618" s="5" t="s">
        <v>42</v>
      </c>
      <c r="D618" s="6">
        <v>3000000</v>
      </c>
      <c r="E618" s="7">
        <v>299662800</v>
      </c>
      <c r="F618" s="7">
        <v>3.8399999999999997E-2</v>
      </c>
      <c r="G618" s="5" t="s">
        <v>801</v>
      </c>
    </row>
    <row r="619" spans="1:7" ht="23.45" customHeight="1" x14ac:dyDescent="0.25">
      <c r="A619" s="5" t="s">
        <v>1174</v>
      </c>
      <c r="B619" s="5" t="s">
        <v>1175</v>
      </c>
      <c r="C619" s="5" t="s">
        <v>42</v>
      </c>
      <c r="D619" s="6">
        <v>4000000</v>
      </c>
      <c r="E619" s="7">
        <v>410567200</v>
      </c>
      <c r="F619" s="7">
        <v>5.2600000000000001E-2</v>
      </c>
      <c r="G619" s="5" t="s">
        <v>778</v>
      </c>
    </row>
    <row r="620" spans="1:7" ht="32.65" customHeight="1" x14ac:dyDescent="0.25">
      <c r="A620" s="5" t="s">
        <v>2865</v>
      </c>
      <c r="B620" s="5" t="s">
        <v>2866</v>
      </c>
      <c r="C620" s="5" t="s">
        <v>86</v>
      </c>
      <c r="D620" s="6">
        <v>5000000</v>
      </c>
      <c r="E620" s="7">
        <v>504534000</v>
      </c>
      <c r="F620" s="7">
        <v>6.4600000000000005E-2</v>
      </c>
      <c r="G620" s="5" t="s">
        <v>778</v>
      </c>
    </row>
    <row r="621" spans="1:7" ht="32.65" customHeight="1" x14ac:dyDescent="0.25">
      <c r="A621" s="5" t="s">
        <v>1176</v>
      </c>
      <c r="B621" s="5" t="s">
        <v>1177</v>
      </c>
      <c r="C621" s="5" t="s">
        <v>86</v>
      </c>
      <c r="D621" s="6">
        <v>7000000</v>
      </c>
      <c r="E621" s="7">
        <v>708481200</v>
      </c>
      <c r="F621" s="7">
        <v>9.0800000000000006E-2</v>
      </c>
      <c r="G621" s="5" t="s">
        <v>866</v>
      </c>
    </row>
    <row r="622" spans="1:7" ht="23.45" customHeight="1" x14ac:dyDescent="0.25">
      <c r="A622" s="5" t="s">
        <v>1178</v>
      </c>
      <c r="B622" s="5" t="s">
        <v>1179</v>
      </c>
      <c r="C622" s="5" t="s">
        <v>86</v>
      </c>
      <c r="D622" s="6">
        <v>3500000</v>
      </c>
      <c r="E622" s="7">
        <v>356104000</v>
      </c>
      <c r="F622" s="7">
        <v>4.5600000000000002E-2</v>
      </c>
      <c r="G622" s="5" t="s">
        <v>1007</v>
      </c>
    </row>
    <row r="623" spans="1:7" ht="23.45" customHeight="1" x14ac:dyDescent="0.25">
      <c r="A623" s="5" t="s">
        <v>1180</v>
      </c>
      <c r="B623" s="5" t="s">
        <v>1181</v>
      </c>
      <c r="C623" s="5" t="s">
        <v>42</v>
      </c>
      <c r="D623" s="6">
        <v>700000</v>
      </c>
      <c r="E623" s="7">
        <v>70227500</v>
      </c>
      <c r="F623" s="7">
        <v>8.9999999999999993E-3</v>
      </c>
      <c r="G623" s="5" t="s">
        <v>801</v>
      </c>
    </row>
    <row r="624" spans="1:7" ht="23.45" customHeight="1" x14ac:dyDescent="0.25">
      <c r="A624" s="5" t="s">
        <v>1182</v>
      </c>
      <c r="B624" s="5" t="s">
        <v>1183</v>
      </c>
      <c r="C624" s="5" t="s">
        <v>86</v>
      </c>
      <c r="D624" s="6">
        <v>2000000</v>
      </c>
      <c r="E624" s="7">
        <v>203814800</v>
      </c>
      <c r="F624" s="7">
        <v>2.6100000000000002E-2</v>
      </c>
      <c r="G624" s="5" t="s">
        <v>1007</v>
      </c>
    </row>
    <row r="625" spans="1:7" ht="23.45" customHeight="1" x14ac:dyDescent="0.25">
      <c r="A625" s="5" t="s">
        <v>1184</v>
      </c>
      <c r="B625" s="5" t="s">
        <v>1185</v>
      </c>
      <c r="C625" s="5" t="s">
        <v>86</v>
      </c>
      <c r="D625" s="6">
        <v>9000000</v>
      </c>
      <c r="E625" s="7">
        <v>917965800</v>
      </c>
      <c r="F625" s="7">
        <v>0.1176</v>
      </c>
      <c r="G625" s="5" t="s">
        <v>1007</v>
      </c>
    </row>
    <row r="626" spans="1:7" ht="23.45" customHeight="1" x14ac:dyDescent="0.25">
      <c r="A626" s="5" t="s">
        <v>2499</v>
      </c>
      <c r="B626" s="5" t="s">
        <v>2500</v>
      </c>
      <c r="C626" s="5" t="s">
        <v>42</v>
      </c>
      <c r="D626" s="6">
        <v>1270000</v>
      </c>
      <c r="E626" s="7">
        <v>127305943</v>
      </c>
      <c r="F626" s="7">
        <v>1.6299999999999999E-2</v>
      </c>
      <c r="G626" s="5" t="s">
        <v>801</v>
      </c>
    </row>
    <row r="627" spans="1:7" ht="23.45" customHeight="1" x14ac:dyDescent="0.25">
      <c r="A627" s="5" t="s">
        <v>1186</v>
      </c>
      <c r="B627" s="5" t="s">
        <v>1187</v>
      </c>
      <c r="C627" s="5" t="s">
        <v>42</v>
      </c>
      <c r="D627" s="6">
        <v>1150000</v>
      </c>
      <c r="E627" s="7">
        <v>118905630</v>
      </c>
      <c r="F627" s="7">
        <v>1.52E-2</v>
      </c>
      <c r="G627" s="5" t="s">
        <v>801</v>
      </c>
    </row>
    <row r="628" spans="1:7" ht="23.45" customHeight="1" x14ac:dyDescent="0.25">
      <c r="A628" s="5" t="s">
        <v>1192</v>
      </c>
      <c r="B628" s="5" t="s">
        <v>1193</v>
      </c>
      <c r="C628" s="5" t="s">
        <v>42</v>
      </c>
      <c r="D628" s="6">
        <v>2000000</v>
      </c>
      <c r="E628" s="7">
        <v>200658400</v>
      </c>
      <c r="F628" s="7">
        <v>2.5700000000000001E-2</v>
      </c>
      <c r="G628" s="5" t="s">
        <v>801</v>
      </c>
    </row>
    <row r="629" spans="1:7" ht="23.45" customHeight="1" x14ac:dyDescent="0.25">
      <c r="A629" s="5" t="s">
        <v>1194</v>
      </c>
      <c r="B629" s="5" t="s">
        <v>1195</v>
      </c>
      <c r="C629" s="5" t="s">
        <v>42</v>
      </c>
      <c r="D629" s="6">
        <v>3500000</v>
      </c>
      <c r="E629" s="7">
        <v>360267600</v>
      </c>
      <c r="F629" s="7">
        <v>4.6199999999999998E-2</v>
      </c>
      <c r="G629" s="5" t="s">
        <v>801</v>
      </c>
    </row>
    <row r="630" spans="1:7" ht="23.45" customHeight="1" x14ac:dyDescent="0.25">
      <c r="A630" s="5" t="s">
        <v>1196</v>
      </c>
      <c r="B630" s="5" t="s">
        <v>1197</v>
      </c>
      <c r="C630" s="5" t="s">
        <v>42</v>
      </c>
      <c r="D630" s="6">
        <v>11000000</v>
      </c>
      <c r="E630" s="7">
        <v>1127082000</v>
      </c>
      <c r="F630" s="7">
        <v>0.1444</v>
      </c>
      <c r="G630" s="5" t="s">
        <v>1007</v>
      </c>
    </row>
    <row r="631" spans="1:7" ht="23.45" customHeight="1" x14ac:dyDescent="0.25">
      <c r="A631" s="5" t="s">
        <v>1198</v>
      </c>
      <c r="B631" s="5" t="s">
        <v>1199</v>
      </c>
      <c r="C631" s="5" t="s">
        <v>42</v>
      </c>
      <c r="D631" s="6">
        <v>500000</v>
      </c>
      <c r="E631" s="7">
        <v>50278300</v>
      </c>
      <c r="F631" s="7">
        <v>6.4000000000000003E-3</v>
      </c>
      <c r="G631" s="5" t="s">
        <v>801</v>
      </c>
    </row>
    <row r="632" spans="1:7" ht="14.45" customHeight="1" x14ac:dyDescent="0.25">
      <c r="A632" s="5" t="s">
        <v>1200</v>
      </c>
      <c r="B632" s="5" t="s">
        <v>1201</v>
      </c>
      <c r="C632" s="5" t="s">
        <v>42</v>
      </c>
      <c r="D632" s="6">
        <v>3500000</v>
      </c>
      <c r="E632" s="7">
        <v>358682800</v>
      </c>
      <c r="F632" s="7">
        <v>4.5999999999999999E-2</v>
      </c>
      <c r="G632" s="5" t="s">
        <v>1007</v>
      </c>
    </row>
    <row r="633" spans="1:7" ht="23.45" customHeight="1" x14ac:dyDescent="0.25">
      <c r="A633" s="5" t="s">
        <v>1202</v>
      </c>
      <c r="B633" s="5" t="s">
        <v>1203</v>
      </c>
      <c r="C633" s="5" t="s">
        <v>42</v>
      </c>
      <c r="D633" s="6">
        <v>2500000</v>
      </c>
      <c r="E633" s="7">
        <v>255361000</v>
      </c>
      <c r="F633" s="7">
        <v>3.27E-2</v>
      </c>
      <c r="G633" s="5" t="s">
        <v>1007</v>
      </c>
    </row>
    <row r="634" spans="1:7" ht="51" customHeight="1" x14ac:dyDescent="0.25">
      <c r="A634" s="5" t="s">
        <v>773</v>
      </c>
      <c r="B634" s="5" t="s">
        <v>774</v>
      </c>
      <c r="C634" s="5" t="s">
        <v>81</v>
      </c>
      <c r="D634" s="6">
        <v>500000</v>
      </c>
      <c r="E634" s="7">
        <v>50127850</v>
      </c>
      <c r="F634" s="7">
        <v>6.4000000000000003E-3</v>
      </c>
      <c r="G634" s="5" t="s">
        <v>775</v>
      </c>
    </row>
    <row r="635" spans="1:7" ht="51" customHeight="1" x14ac:dyDescent="0.25">
      <c r="A635" s="5" t="s">
        <v>2147</v>
      </c>
      <c r="B635" s="5" t="s">
        <v>2148</v>
      </c>
      <c r="C635" s="5" t="s">
        <v>81</v>
      </c>
      <c r="D635" s="6">
        <v>500000</v>
      </c>
      <c r="E635" s="7">
        <v>50121500</v>
      </c>
      <c r="F635" s="7">
        <v>6.4000000000000003E-3</v>
      </c>
      <c r="G635" s="5" t="s">
        <v>775</v>
      </c>
    </row>
    <row r="636" spans="1:7" ht="41.85" customHeight="1" x14ac:dyDescent="0.25">
      <c r="A636" s="5" t="s">
        <v>776</v>
      </c>
      <c r="B636" s="5" t="s">
        <v>777</v>
      </c>
      <c r="C636" s="5" t="s">
        <v>35</v>
      </c>
      <c r="D636" s="6">
        <v>3500000</v>
      </c>
      <c r="E636" s="7">
        <v>337697500</v>
      </c>
      <c r="F636" s="7">
        <v>4.3299999999999998E-2</v>
      </c>
      <c r="G636" s="5" t="s">
        <v>778</v>
      </c>
    </row>
    <row r="637" spans="1:7" ht="14.45" customHeight="1" x14ac:dyDescent="0.25">
      <c r="A637" s="5" t="s">
        <v>779</v>
      </c>
      <c r="B637" s="5" t="s">
        <v>780</v>
      </c>
      <c r="C637" s="5" t="s">
        <v>132</v>
      </c>
      <c r="D637" s="6">
        <v>5000000</v>
      </c>
      <c r="E637" s="7">
        <v>484638000</v>
      </c>
      <c r="F637" s="7">
        <v>6.2100000000000002E-2</v>
      </c>
      <c r="G637" s="5" t="s">
        <v>778</v>
      </c>
    </row>
    <row r="638" spans="1:7" ht="23.45" customHeight="1" x14ac:dyDescent="0.25">
      <c r="A638" s="5" t="s">
        <v>788</v>
      </c>
      <c r="B638" s="5" t="s">
        <v>789</v>
      </c>
      <c r="C638" s="5" t="s">
        <v>35</v>
      </c>
      <c r="D638" s="6">
        <v>2500000</v>
      </c>
      <c r="E638" s="7">
        <v>236707500</v>
      </c>
      <c r="F638" s="7">
        <v>3.0300000000000001E-2</v>
      </c>
      <c r="G638" s="5" t="s">
        <v>778</v>
      </c>
    </row>
    <row r="639" spans="1:7" ht="23.45" customHeight="1" x14ac:dyDescent="0.25">
      <c r="A639" s="5" t="s">
        <v>790</v>
      </c>
      <c r="B639" s="5" t="s">
        <v>791</v>
      </c>
      <c r="C639" s="5" t="s">
        <v>35</v>
      </c>
      <c r="D639" s="6">
        <v>5000000</v>
      </c>
      <c r="E639" s="7">
        <v>472439000</v>
      </c>
      <c r="F639" s="7">
        <v>6.0499999999999998E-2</v>
      </c>
      <c r="G639" s="5" t="s">
        <v>778</v>
      </c>
    </row>
    <row r="640" spans="1:7" ht="23.45" customHeight="1" x14ac:dyDescent="0.25">
      <c r="A640" s="5" t="s">
        <v>792</v>
      </c>
      <c r="B640" s="5" t="s">
        <v>793</v>
      </c>
      <c r="C640" s="5" t="s">
        <v>794</v>
      </c>
      <c r="D640" s="6">
        <v>5000000</v>
      </c>
      <c r="E640" s="7">
        <v>477799500</v>
      </c>
      <c r="F640" s="7">
        <v>6.1199999999999997E-2</v>
      </c>
      <c r="G640" s="5" t="s">
        <v>778</v>
      </c>
    </row>
    <row r="641" spans="1:7" ht="23.45" customHeight="1" x14ac:dyDescent="0.25">
      <c r="A641" s="5" t="s">
        <v>795</v>
      </c>
      <c r="B641" s="5" t="s">
        <v>796</v>
      </c>
      <c r="C641" s="5" t="s">
        <v>35</v>
      </c>
      <c r="D641" s="6">
        <v>2500000</v>
      </c>
      <c r="E641" s="7">
        <v>238234000</v>
      </c>
      <c r="F641" s="7">
        <v>3.0499999999999999E-2</v>
      </c>
      <c r="G641" s="5" t="s">
        <v>778</v>
      </c>
    </row>
    <row r="642" spans="1:7" ht="23.45" customHeight="1" x14ac:dyDescent="0.25">
      <c r="A642" s="5" t="s">
        <v>797</v>
      </c>
      <c r="B642" s="5" t="s">
        <v>798</v>
      </c>
      <c r="C642" s="5" t="s">
        <v>35</v>
      </c>
      <c r="D642" s="6">
        <v>7500000</v>
      </c>
      <c r="E642" s="7">
        <v>716937750</v>
      </c>
      <c r="F642" s="7">
        <v>9.1800000000000007E-2</v>
      </c>
      <c r="G642" s="5" t="s">
        <v>778</v>
      </c>
    </row>
    <row r="643" spans="1:7" ht="23.45" customHeight="1" x14ac:dyDescent="0.25">
      <c r="A643" s="5" t="s">
        <v>2149</v>
      </c>
      <c r="B643" s="5" t="s">
        <v>2150</v>
      </c>
      <c r="C643" s="5" t="s">
        <v>794</v>
      </c>
      <c r="D643" s="6">
        <v>3500000</v>
      </c>
      <c r="E643" s="7">
        <v>335804000</v>
      </c>
      <c r="F643" s="7">
        <v>4.2999999999999997E-2</v>
      </c>
      <c r="G643" s="5" t="s">
        <v>778</v>
      </c>
    </row>
    <row r="644" spans="1:7" ht="23.45" customHeight="1" x14ac:dyDescent="0.25">
      <c r="A644" s="5" t="s">
        <v>802</v>
      </c>
      <c r="B644" s="5" t="s">
        <v>803</v>
      </c>
      <c r="C644" s="5" t="s">
        <v>42</v>
      </c>
      <c r="D644" s="6">
        <v>4000000</v>
      </c>
      <c r="E644" s="7">
        <v>395853600</v>
      </c>
      <c r="F644" s="7">
        <v>5.0700000000000002E-2</v>
      </c>
      <c r="G644" s="5" t="s">
        <v>778</v>
      </c>
    </row>
    <row r="645" spans="1:7" ht="41.85" customHeight="1" x14ac:dyDescent="0.25">
      <c r="A645" s="5" t="s">
        <v>804</v>
      </c>
      <c r="B645" s="5" t="s">
        <v>805</v>
      </c>
      <c r="C645" s="5" t="s">
        <v>35</v>
      </c>
      <c r="D645" s="6">
        <v>10000000</v>
      </c>
      <c r="E645" s="7">
        <v>969904000</v>
      </c>
      <c r="F645" s="7">
        <v>0.12429999999999999</v>
      </c>
      <c r="G645" s="5" t="s">
        <v>778</v>
      </c>
    </row>
    <row r="646" spans="1:7" ht="14.45" customHeight="1" x14ac:dyDescent="0.25">
      <c r="A646" s="5" t="s">
        <v>810</v>
      </c>
      <c r="B646" s="5" t="s">
        <v>811</v>
      </c>
      <c r="C646" s="5" t="s">
        <v>35</v>
      </c>
      <c r="D646" s="6">
        <v>4000000</v>
      </c>
      <c r="E646" s="7">
        <v>390888800</v>
      </c>
      <c r="F646" s="7">
        <v>5.0099999999999999E-2</v>
      </c>
      <c r="G646" s="5" t="s">
        <v>778</v>
      </c>
    </row>
    <row r="647" spans="1:7" ht="32.65" customHeight="1" x14ac:dyDescent="0.25">
      <c r="A647" s="5" t="s">
        <v>2151</v>
      </c>
      <c r="B647" s="5" t="s">
        <v>2152</v>
      </c>
      <c r="C647" s="5" t="s">
        <v>132</v>
      </c>
      <c r="D647" s="6">
        <v>10500000</v>
      </c>
      <c r="E647" s="7">
        <v>1046930850</v>
      </c>
      <c r="F647" s="7">
        <v>0.1341</v>
      </c>
      <c r="G647" s="5" t="s">
        <v>778</v>
      </c>
    </row>
    <row r="648" spans="1:7" ht="32.65" customHeight="1" x14ac:dyDescent="0.25">
      <c r="A648" s="5" t="s">
        <v>2867</v>
      </c>
      <c r="B648" s="5" t="s">
        <v>2868</v>
      </c>
      <c r="C648" s="5" t="s">
        <v>865</v>
      </c>
      <c r="D648" s="6">
        <v>3500000</v>
      </c>
      <c r="E648" s="7">
        <v>348113500</v>
      </c>
      <c r="F648" s="7">
        <v>4.4600000000000001E-2</v>
      </c>
      <c r="G648" s="5" t="s">
        <v>778</v>
      </c>
    </row>
    <row r="649" spans="1:7" ht="23.45" customHeight="1" x14ac:dyDescent="0.25">
      <c r="A649" s="5" t="s">
        <v>812</v>
      </c>
      <c r="B649" s="5" t="s">
        <v>813</v>
      </c>
      <c r="C649" s="5" t="s">
        <v>47</v>
      </c>
      <c r="D649" s="6">
        <v>2500000</v>
      </c>
      <c r="E649" s="7">
        <v>249519250</v>
      </c>
      <c r="F649" s="7">
        <v>3.2000000000000001E-2</v>
      </c>
      <c r="G649" s="5" t="s">
        <v>778</v>
      </c>
    </row>
    <row r="650" spans="1:7" ht="32.65" customHeight="1" x14ac:dyDescent="0.25">
      <c r="A650" s="5" t="s">
        <v>824</v>
      </c>
      <c r="B650" s="5" t="s">
        <v>825</v>
      </c>
      <c r="C650" s="5" t="s">
        <v>47</v>
      </c>
      <c r="D650" s="6">
        <v>7500000</v>
      </c>
      <c r="E650" s="7">
        <v>750803250</v>
      </c>
      <c r="F650" s="7">
        <v>9.6199999999999994E-2</v>
      </c>
      <c r="G650" s="5" t="s">
        <v>778</v>
      </c>
    </row>
    <row r="651" spans="1:7" ht="32.65" customHeight="1" x14ac:dyDescent="0.25">
      <c r="A651" s="5" t="s">
        <v>826</v>
      </c>
      <c r="B651" s="5" t="s">
        <v>827</v>
      </c>
      <c r="C651" s="5" t="s">
        <v>828</v>
      </c>
      <c r="D651" s="6">
        <v>2500000</v>
      </c>
      <c r="E651" s="7">
        <v>249632750</v>
      </c>
      <c r="F651" s="7">
        <v>3.2000000000000001E-2</v>
      </c>
      <c r="G651" s="5" t="s">
        <v>778</v>
      </c>
    </row>
    <row r="652" spans="1:7" ht="23.45" customHeight="1" x14ac:dyDescent="0.25">
      <c r="A652" s="5" t="s">
        <v>829</v>
      </c>
      <c r="B652" s="5" t="s">
        <v>830</v>
      </c>
      <c r="C652" s="5" t="s">
        <v>35</v>
      </c>
      <c r="D652" s="6">
        <v>4000000</v>
      </c>
      <c r="E652" s="7">
        <v>398726400</v>
      </c>
      <c r="F652" s="7">
        <v>5.11E-2</v>
      </c>
      <c r="G652" s="5" t="s">
        <v>778</v>
      </c>
    </row>
    <row r="653" spans="1:7" ht="32.65" customHeight="1" x14ac:dyDescent="0.25">
      <c r="A653" s="5" t="s">
        <v>2183</v>
      </c>
      <c r="B653" s="5" t="s">
        <v>2184</v>
      </c>
      <c r="C653" s="5" t="s">
        <v>794</v>
      </c>
      <c r="D653" s="6">
        <v>2500000</v>
      </c>
      <c r="E653" s="7">
        <v>246356750</v>
      </c>
      <c r="F653" s="7">
        <v>3.1600000000000003E-2</v>
      </c>
      <c r="G653" s="5" t="s">
        <v>778</v>
      </c>
    </row>
    <row r="654" spans="1:7" ht="23.45" customHeight="1" x14ac:dyDescent="0.25">
      <c r="A654" s="5" t="s">
        <v>1204</v>
      </c>
      <c r="B654" s="5" t="s">
        <v>1205</v>
      </c>
      <c r="C654" s="5" t="s">
        <v>42</v>
      </c>
      <c r="D654" s="6">
        <v>5000000</v>
      </c>
      <c r="E654" s="7">
        <v>510768000</v>
      </c>
      <c r="F654" s="7">
        <v>6.54E-2</v>
      </c>
      <c r="G654" s="5" t="s">
        <v>1007</v>
      </c>
    </row>
    <row r="655" spans="1:7" ht="23.45" customHeight="1" x14ac:dyDescent="0.25">
      <c r="A655" s="5" t="s">
        <v>1206</v>
      </c>
      <c r="B655" s="5" t="s">
        <v>1207</v>
      </c>
      <c r="C655" s="5" t="s">
        <v>42</v>
      </c>
      <c r="D655" s="6">
        <v>2500000</v>
      </c>
      <c r="E655" s="7">
        <v>255478000</v>
      </c>
      <c r="F655" s="7">
        <v>3.27E-2</v>
      </c>
      <c r="G655" s="5" t="s">
        <v>1007</v>
      </c>
    </row>
    <row r="656" spans="1:7" ht="23.45" customHeight="1" x14ac:dyDescent="0.25">
      <c r="A656" s="5" t="s">
        <v>1208</v>
      </c>
      <c r="B656" s="5" t="s">
        <v>1209</v>
      </c>
      <c r="C656" s="5" t="s">
        <v>86</v>
      </c>
      <c r="D656" s="6">
        <v>280000</v>
      </c>
      <c r="E656" s="7">
        <v>28096964</v>
      </c>
      <c r="F656" s="7">
        <v>3.5999999999999999E-3</v>
      </c>
      <c r="G656" s="5" t="s">
        <v>1007</v>
      </c>
    </row>
    <row r="657" spans="1:7" ht="23.45" customHeight="1" x14ac:dyDescent="0.25">
      <c r="A657" s="5" t="s">
        <v>1210</v>
      </c>
      <c r="B657" s="5" t="s">
        <v>1211</v>
      </c>
      <c r="C657" s="5" t="s">
        <v>42</v>
      </c>
      <c r="D657" s="6">
        <v>15000000</v>
      </c>
      <c r="E657" s="7">
        <v>1542111000</v>
      </c>
      <c r="F657" s="7">
        <v>0.1976</v>
      </c>
      <c r="G657" s="5" t="s">
        <v>778</v>
      </c>
    </row>
    <row r="658" spans="1:7" ht="23.45" customHeight="1" x14ac:dyDescent="0.25">
      <c r="A658" s="5" t="s">
        <v>1212</v>
      </c>
      <c r="B658" s="5" t="s">
        <v>1213</v>
      </c>
      <c r="C658" s="5" t="s">
        <v>42</v>
      </c>
      <c r="D658" s="6">
        <v>1500000</v>
      </c>
      <c r="E658" s="7">
        <v>150861600</v>
      </c>
      <c r="F658" s="7">
        <v>1.9300000000000001E-2</v>
      </c>
      <c r="G658" s="5" t="s">
        <v>801</v>
      </c>
    </row>
    <row r="659" spans="1:7" ht="23.45" customHeight="1" x14ac:dyDescent="0.25">
      <c r="A659" s="5" t="s">
        <v>1216</v>
      </c>
      <c r="B659" s="5" t="s">
        <v>1217</v>
      </c>
      <c r="C659" s="5" t="s">
        <v>86</v>
      </c>
      <c r="D659" s="6">
        <v>200000</v>
      </c>
      <c r="E659" s="7">
        <v>20096340</v>
      </c>
      <c r="F659" s="7">
        <v>2.5999999999999999E-3</v>
      </c>
      <c r="G659" s="5" t="s">
        <v>1007</v>
      </c>
    </row>
    <row r="660" spans="1:7" ht="23.45" customHeight="1" x14ac:dyDescent="0.25">
      <c r="A660" s="5" t="s">
        <v>1218</v>
      </c>
      <c r="B660" s="5" t="s">
        <v>1219</v>
      </c>
      <c r="C660" s="5" t="s">
        <v>42</v>
      </c>
      <c r="D660" s="6">
        <v>2700000</v>
      </c>
      <c r="E660" s="7">
        <v>271749330</v>
      </c>
      <c r="F660" s="7">
        <v>3.4799999999999998E-2</v>
      </c>
      <c r="G660" s="5" t="s">
        <v>801</v>
      </c>
    </row>
    <row r="661" spans="1:7" ht="32.65" customHeight="1" x14ac:dyDescent="0.25">
      <c r="A661" s="5" t="s">
        <v>1220</v>
      </c>
      <c r="B661" s="5" t="s">
        <v>1221</v>
      </c>
      <c r="C661" s="5" t="s">
        <v>86</v>
      </c>
      <c r="D661" s="6">
        <v>1340000</v>
      </c>
      <c r="E661" s="7">
        <v>134694254</v>
      </c>
      <c r="F661" s="7">
        <v>1.7299999999999999E-2</v>
      </c>
      <c r="G661" s="5" t="s">
        <v>866</v>
      </c>
    </row>
    <row r="662" spans="1:7" ht="23.45" customHeight="1" x14ac:dyDescent="0.25">
      <c r="A662" s="5" t="s">
        <v>1222</v>
      </c>
      <c r="B662" s="5" t="s">
        <v>1223</v>
      </c>
      <c r="C662" s="5" t="s">
        <v>86</v>
      </c>
      <c r="D662" s="6">
        <v>500000</v>
      </c>
      <c r="E662" s="7">
        <v>50128350</v>
      </c>
      <c r="F662" s="7">
        <v>6.4000000000000003E-3</v>
      </c>
      <c r="G662" s="5" t="s">
        <v>866</v>
      </c>
    </row>
    <row r="663" spans="1:7" ht="23.45" customHeight="1" x14ac:dyDescent="0.25">
      <c r="A663" s="5" t="s">
        <v>1224</v>
      </c>
      <c r="B663" s="5" t="s">
        <v>1225</v>
      </c>
      <c r="C663" s="5" t="s">
        <v>86</v>
      </c>
      <c r="D663" s="6">
        <v>5000000</v>
      </c>
      <c r="E663" s="7">
        <v>519774500</v>
      </c>
      <c r="F663" s="7">
        <v>6.6600000000000006E-2</v>
      </c>
      <c r="G663" s="5" t="s">
        <v>1007</v>
      </c>
    </row>
    <row r="664" spans="1:7" ht="14.45" customHeight="1" x14ac:dyDescent="0.25">
      <c r="A664" s="5" t="s">
        <v>1228</v>
      </c>
      <c r="B664" s="5" t="s">
        <v>1229</v>
      </c>
      <c r="C664" s="5" t="s">
        <v>42</v>
      </c>
      <c r="D664" s="6">
        <v>1000000</v>
      </c>
      <c r="E664" s="7">
        <v>107468300</v>
      </c>
      <c r="F664" s="7">
        <v>1.38E-2</v>
      </c>
      <c r="G664" s="5" t="s">
        <v>1007</v>
      </c>
    </row>
    <row r="665" spans="1:7" ht="23.45" customHeight="1" x14ac:dyDescent="0.25">
      <c r="A665" s="5" t="s">
        <v>1338</v>
      </c>
      <c r="B665" s="5" t="s">
        <v>1339</v>
      </c>
      <c r="C665" s="5" t="s">
        <v>42</v>
      </c>
      <c r="D665" s="6">
        <v>6000000</v>
      </c>
      <c r="E665" s="7">
        <v>622751400</v>
      </c>
      <c r="F665" s="7">
        <v>7.9799999999999996E-2</v>
      </c>
      <c r="G665" s="5" t="s">
        <v>1007</v>
      </c>
    </row>
    <row r="666" spans="1:7" ht="23.45" customHeight="1" x14ac:dyDescent="0.25">
      <c r="A666" s="5" t="s">
        <v>2501</v>
      </c>
      <c r="B666" s="5" t="s">
        <v>2502</v>
      </c>
      <c r="C666" s="5" t="s">
        <v>86</v>
      </c>
      <c r="D666" s="6">
        <v>460000</v>
      </c>
      <c r="E666" s="7">
        <v>46344862</v>
      </c>
      <c r="F666" s="7">
        <v>5.8999999999999999E-3</v>
      </c>
      <c r="G666" s="5" t="s">
        <v>801</v>
      </c>
    </row>
    <row r="667" spans="1:7" ht="23.45" customHeight="1" x14ac:dyDescent="0.25">
      <c r="A667" s="5" t="s">
        <v>2869</v>
      </c>
      <c r="B667" s="5" t="s">
        <v>2870</v>
      </c>
      <c r="C667" s="5" t="s">
        <v>86</v>
      </c>
      <c r="D667" s="6">
        <v>490000</v>
      </c>
      <c r="E667" s="7">
        <v>49455259</v>
      </c>
      <c r="F667" s="7">
        <v>6.3E-3</v>
      </c>
      <c r="G667" s="5" t="s">
        <v>866</v>
      </c>
    </row>
    <row r="668" spans="1:7" ht="23.45" customHeight="1" x14ac:dyDescent="0.25">
      <c r="A668" s="5" t="s">
        <v>2871</v>
      </c>
      <c r="B668" s="5" t="s">
        <v>2872</v>
      </c>
      <c r="C668" s="5" t="s">
        <v>86</v>
      </c>
      <c r="D668" s="6">
        <v>20000</v>
      </c>
      <c r="E668" s="7">
        <v>2009958</v>
      </c>
      <c r="F668" s="7">
        <v>2.9999999999999997E-4</v>
      </c>
      <c r="G668" s="5" t="s">
        <v>801</v>
      </c>
    </row>
    <row r="669" spans="1:7" ht="23.45" customHeight="1" x14ac:dyDescent="0.25">
      <c r="A669" s="5" t="s">
        <v>1342</v>
      </c>
      <c r="B669" s="5" t="s">
        <v>1343</v>
      </c>
      <c r="C669" s="5" t="s">
        <v>86</v>
      </c>
      <c r="D669" s="6">
        <v>7500000</v>
      </c>
      <c r="E669" s="7">
        <v>789132750</v>
      </c>
      <c r="F669" s="7">
        <v>0.1011</v>
      </c>
      <c r="G669" s="5" t="s">
        <v>1007</v>
      </c>
    </row>
    <row r="670" spans="1:7" ht="32.65" customHeight="1" x14ac:dyDescent="0.25">
      <c r="A670" s="5" t="s">
        <v>1344</v>
      </c>
      <c r="B670" s="5" t="s">
        <v>1345</v>
      </c>
      <c r="C670" s="5" t="s">
        <v>42</v>
      </c>
      <c r="D670" s="6">
        <v>5900000</v>
      </c>
      <c r="E670" s="7">
        <v>623913200</v>
      </c>
      <c r="F670" s="7">
        <v>7.9899999999999999E-2</v>
      </c>
      <c r="G670" s="5" t="s">
        <v>801</v>
      </c>
    </row>
    <row r="671" spans="1:7" ht="23.45" customHeight="1" x14ac:dyDescent="0.25">
      <c r="A671" s="5" t="s">
        <v>1348</v>
      </c>
      <c r="B671" s="5" t="s">
        <v>1349</v>
      </c>
      <c r="C671" s="5" t="s">
        <v>42</v>
      </c>
      <c r="D671" s="6">
        <v>500000</v>
      </c>
      <c r="E671" s="7">
        <v>50409600</v>
      </c>
      <c r="F671" s="7">
        <v>6.4999999999999997E-3</v>
      </c>
      <c r="G671" s="5" t="s">
        <v>801</v>
      </c>
    </row>
    <row r="672" spans="1:7" ht="23.45" customHeight="1" x14ac:dyDescent="0.25">
      <c r="A672" s="5" t="s">
        <v>1350</v>
      </c>
      <c r="B672" s="5" t="s">
        <v>1351</v>
      </c>
      <c r="C672" s="5" t="s">
        <v>42</v>
      </c>
      <c r="D672" s="6">
        <v>1000000</v>
      </c>
      <c r="E672" s="7">
        <v>105909900</v>
      </c>
      <c r="F672" s="7">
        <v>1.3599999999999999E-2</v>
      </c>
      <c r="G672" s="5" t="s">
        <v>801</v>
      </c>
    </row>
    <row r="673" spans="1:7" ht="32.65" customHeight="1" x14ac:dyDescent="0.25">
      <c r="A673" s="5" t="s">
        <v>1354</v>
      </c>
      <c r="B673" s="5" t="s">
        <v>1355</v>
      </c>
      <c r="C673" s="5" t="s">
        <v>86</v>
      </c>
      <c r="D673" s="6">
        <v>1110000</v>
      </c>
      <c r="E673" s="7">
        <v>115589184</v>
      </c>
      <c r="F673" s="7">
        <v>1.4800000000000001E-2</v>
      </c>
      <c r="G673" s="5" t="s">
        <v>801</v>
      </c>
    </row>
    <row r="674" spans="1:7" ht="23.45" customHeight="1" x14ac:dyDescent="0.25">
      <c r="A674" s="5" t="s">
        <v>1356</v>
      </c>
      <c r="B674" s="5" t="s">
        <v>1357</v>
      </c>
      <c r="C674" s="5" t="s">
        <v>86</v>
      </c>
      <c r="D674" s="6">
        <v>1000000</v>
      </c>
      <c r="E674" s="7">
        <v>104278300</v>
      </c>
      <c r="F674" s="7">
        <v>1.34E-2</v>
      </c>
      <c r="G674" s="5" t="s">
        <v>866</v>
      </c>
    </row>
    <row r="675" spans="1:7" ht="14.45" customHeight="1" x14ac:dyDescent="0.25">
      <c r="A675" s="5" t="s">
        <v>2873</v>
      </c>
      <c r="B675" s="5" t="s">
        <v>2874</v>
      </c>
      <c r="C675" s="5" t="s">
        <v>132</v>
      </c>
      <c r="D675" s="6">
        <v>2500000</v>
      </c>
      <c r="E675" s="7">
        <v>246109250</v>
      </c>
      <c r="F675" s="7">
        <v>3.15E-2</v>
      </c>
      <c r="G675" s="5" t="s">
        <v>778</v>
      </c>
    </row>
    <row r="676" spans="1:7" ht="23.45" customHeight="1" x14ac:dyDescent="0.25">
      <c r="A676" s="5" t="s">
        <v>1358</v>
      </c>
      <c r="B676" s="5" t="s">
        <v>1359</v>
      </c>
      <c r="C676" s="5" t="s">
        <v>132</v>
      </c>
      <c r="D676" s="6">
        <v>7480000</v>
      </c>
      <c r="E676" s="7">
        <v>728694868</v>
      </c>
      <c r="F676" s="7">
        <v>9.3399999999999997E-2</v>
      </c>
      <c r="G676" s="5" t="s">
        <v>778</v>
      </c>
    </row>
    <row r="677" spans="1:7" ht="23.45" customHeight="1" x14ac:dyDescent="0.25">
      <c r="A677" s="5" t="s">
        <v>1360</v>
      </c>
      <c r="B677" s="5" t="s">
        <v>1361</v>
      </c>
      <c r="C677" s="5" t="s">
        <v>42</v>
      </c>
      <c r="D677" s="6">
        <v>2500000</v>
      </c>
      <c r="E677" s="7">
        <v>241815250</v>
      </c>
      <c r="F677" s="7">
        <v>3.1E-2</v>
      </c>
      <c r="G677" s="5" t="s">
        <v>778</v>
      </c>
    </row>
    <row r="678" spans="1:7" ht="41.85" customHeight="1" x14ac:dyDescent="0.25">
      <c r="A678" s="5" t="s">
        <v>1364</v>
      </c>
      <c r="B678" s="5" t="s">
        <v>1365</v>
      </c>
      <c r="C678" s="5" t="s">
        <v>132</v>
      </c>
      <c r="D678" s="6">
        <v>5000000</v>
      </c>
      <c r="E678" s="7">
        <v>493105000</v>
      </c>
      <c r="F678" s="7">
        <v>6.3200000000000006E-2</v>
      </c>
      <c r="G678" s="5" t="s">
        <v>778</v>
      </c>
    </row>
    <row r="679" spans="1:7" ht="23.45" customHeight="1" x14ac:dyDescent="0.25">
      <c r="A679" s="5" t="s">
        <v>2311</v>
      </c>
      <c r="B679" s="5" t="s">
        <v>2312</v>
      </c>
      <c r="C679" s="5" t="s">
        <v>132</v>
      </c>
      <c r="D679" s="6">
        <v>10000000</v>
      </c>
      <c r="E679" s="7">
        <v>967526000</v>
      </c>
      <c r="F679" s="7">
        <v>0.124</v>
      </c>
      <c r="G679" s="5" t="s">
        <v>778</v>
      </c>
    </row>
    <row r="680" spans="1:7" ht="23.45" customHeight="1" x14ac:dyDescent="0.25">
      <c r="A680" s="5" t="s">
        <v>1366</v>
      </c>
      <c r="B680" s="5" t="s">
        <v>1367</v>
      </c>
      <c r="C680" s="5" t="s">
        <v>42</v>
      </c>
      <c r="D680" s="6">
        <v>12500000</v>
      </c>
      <c r="E680" s="7">
        <v>1204828750</v>
      </c>
      <c r="F680" s="7">
        <v>0.15440000000000001</v>
      </c>
      <c r="G680" s="5" t="s">
        <v>778</v>
      </c>
    </row>
    <row r="681" spans="1:7" ht="14.45" customHeight="1" x14ac:dyDescent="0.25">
      <c r="A681" s="5" t="s">
        <v>1368</v>
      </c>
      <c r="B681" s="5" t="s">
        <v>1369</v>
      </c>
      <c r="C681" s="5" t="s">
        <v>42</v>
      </c>
      <c r="D681" s="6">
        <v>5000000</v>
      </c>
      <c r="E681" s="7">
        <v>487664500</v>
      </c>
      <c r="F681" s="7">
        <v>6.25E-2</v>
      </c>
      <c r="G681" s="5" t="s">
        <v>778</v>
      </c>
    </row>
    <row r="682" spans="1:7" ht="32.65" customHeight="1" x14ac:dyDescent="0.25">
      <c r="A682" s="5" t="s">
        <v>1370</v>
      </c>
      <c r="B682" s="5" t="s">
        <v>1371</v>
      </c>
      <c r="C682" s="5" t="s">
        <v>132</v>
      </c>
      <c r="D682" s="6">
        <v>18000000</v>
      </c>
      <c r="E682" s="7">
        <v>1785213000</v>
      </c>
      <c r="F682" s="7">
        <v>0.22869999999999999</v>
      </c>
      <c r="G682" s="5" t="s">
        <v>778</v>
      </c>
    </row>
    <row r="683" spans="1:7" ht="23.45" customHeight="1" x14ac:dyDescent="0.25">
      <c r="A683" s="5" t="s">
        <v>1372</v>
      </c>
      <c r="B683" s="5" t="s">
        <v>1373</v>
      </c>
      <c r="C683" s="5" t="s">
        <v>828</v>
      </c>
      <c r="D683" s="6">
        <v>5000000</v>
      </c>
      <c r="E683" s="7">
        <v>495894500</v>
      </c>
      <c r="F683" s="7">
        <v>6.3500000000000001E-2</v>
      </c>
      <c r="G683" s="5" t="s">
        <v>778</v>
      </c>
    </row>
    <row r="684" spans="1:7" ht="23.45" customHeight="1" x14ac:dyDescent="0.25">
      <c r="A684" s="5" t="s">
        <v>1376</v>
      </c>
      <c r="B684" s="5" t="s">
        <v>1377</v>
      </c>
      <c r="C684" s="5" t="s">
        <v>828</v>
      </c>
      <c r="D684" s="6">
        <v>2500000</v>
      </c>
      <c r="E684" s="7">
        <v>240462500</v>
      </c>
      <c r="F684" s="7">
        <v>3.0800000000000001E-2</v>
      </c>
      <c r="G684" s="5" t="s">
        <v>778</v>
      </c>
    </row>
    <row r="685" spans="1:7" ht="23.45" customHeight="1" x14ac:dyDescent="0.25">
      <c r="A685" s="5" t="s">
        <v>2319</v>
      </c>
      <c r="B685" s="5" t="s">
        <v>2320</v>
      </c>
      <c r="C685" s="5" t="s">
        <v>42</v>
      </c>
      <c r="D685" s="6">
        <v>2500000</v>
      </c>
      <c r="E685" s="7">
        <v>242881750</v>
      </c>
      <c r="F685" s="7">
        <v>3.1099999999999999E-2</v>
      </c>
      <c r="G685" s="5" t="s">
        <v>778</v>
      </c>
    </row>
    <row r="686" spans="1:7" ht="14.45" customHeight="1" x14ac:dyDescent="0.25">
      <c r="A686" s="5" t="s">
        <v>1378</v>
      </c>
      <c r="B686" s="5" t="s">
        <v>1379</v>
      </c>
      <c r="C686" s="5" t="s">
        <v>132</v>
      </c>
      <c r="D686" s="6">
        <v>1500000</v>
      </c>
      <c r="E686" s="7">
        <v>149874300</v>
      </c>
      <c r="F686" s="7">
        <v>1.9199999999999998E-2</v>
      </c>
      <c r="G686" s="5" t="s">
        <v>778</v>
      </c>
    </row>
    <row r="687" spans="1:7" ht="23.45" customHeight="1" x14ac:dyDescent="0.25">
      <c r="A687" s="5" t="s">
        <v>1382</v>
      </c>
      <c r="B687" s="5" t="s">
        <v>1383</v>
      </c>
      <c r="C687" s="5" t="s">
        <v>42</v>
      </c>
      <c r="D687" s="6">
        <v>5000000</v>
      </c>
      <c r="E687" s="7">
        <v>492427000</v>
      </c>
      <c r="F687" s="7">
        <v>6.3100000000000003E-2</v>
      </c>
      <c r="G687" s="5" t="s">
        <v>818</v>
      </c>
    </row>
    <row r="688" spans="1:7" ht="23.45" customHeight="1" x14ac:dyDescent="0.25">
      <c r="A688" s="5" t="s">
        <v>1384</v>
      </c>
      <c r="B688" s="5" t="s">
        <v>1385</v>
      </c>
      <c r="C688" s="5" t="s">
        <v>132</v>
      </c>
      <c r="D688" s="6">
        <v>10000000</v>
      </c>
      <c r="E688" s="7">
        <v>988898000</v>
      </c>
      <c r="F688" s="7">
        <v>0.12670000000000001</v>
      </c>
      <c r="G688" s="5" t="s">
        <v>778</v>
      </c>
    </row>
    <row r="689" spans="1:7" ht="23.45" customHeight="1" x14ac:dyDescent="0.25">
      <c r="A689" s="5" t="s">
        <v>1386</v>
      </c>
      <c r="B689" s="5" t="s">
        <v>1387</v>
      </c>
      <c r="C689" s="5" t="s">
        <v>828</v>
      </c>
      <c r="D689" s="6">
        <v>59000000</v>
      </c>
      <c r="E689" s="7">
        <v>5711878500</v>
      </c>
      <c r="F689" s="7">
        <v>0.73180000000000001</v>
      </c>
      <c r="G689" s="5" t="s">
        <v>778</v>
      </c>
    </row>
    <row r="690" spans="1:7" ht="23.45" customHeight="1" x14ac:dyDescent="0.25">
      <c r="A690" s="5" t="s">
        <v>2324</v>
      </c>
      <c r="B690" s="5" t="s">
        <v>2325</v>
      </c>
      <c r="C690" s="5" t="s">
        <v>42</v>
      </c>
      <c r="D690" s="6">
        <v>4500000</v>
      </c>
      <c r="E690" s="7">
        <v>444362400</v>
      </c>
      <c r="F690" s="7">
        <v>5.6899999999999999E-2</v>
      </c>
      <c r="G690" s="5" t="s">
        <v>778</v>
      </c>
    </row>
    <row r="691" spans="1:7" ht="41.85" customHeight="1" x14ac:dyDescent="0.25">
      <c r="A691" s="5" t="s">
        <v>1388</v>
      </c>
      <c r="B691" s="5" t="s">
        <v>1389</v>
      </c>
      <c r="C691" s="5" t="s">
        <v>42</v>
      </c>
      <c r="D691" s="6">
        <v>10000000</v>
      </c>
      <c r="E691" s="7">
        <v>986746000</v>
      </c>
      <c r="F691" s="7">
        <v>0.12640000000000001</v>
      </c>
      <c r="G691" s="5" t="s">
        <v>778</v>
      </c>
    </row>
    <row r="692" spans="1:7" ht="23.45" customHeight="1" x14ac:dyDescent="0.25">
      <c r="A692" s="5" t="s">
        <v>1390</v>
      </c>
      <c r="B692" s="5" t="s">
        <v>1391</v>
      </c>
      <c r="C692" s="5" t="s">
        <v>132</v>
      </c>
      <c r="D692" s="6">
        <v>18500000</v>
      </c>
      <c r="E692" s="7">
        <v>1843138350</v>
      </c>
      <c r="F692" s="7">
        <v>0.2361</v>
      </c>
      <c r="G692" s="5" t="s">
        <v>778</v>
      </c>
    </row>
    <row r="693" spans="1:7" ht="23.45" customHeight="1" x14ac:dyDescent="0.25">
      <c r="A693" s="5" t="s">
        <v>1395</v>
      </c>
      <c r="B693" s="5" t="s">
        <v>1396</v>
      </c>
      <c r="C693" s="5" t="s">
        <v>42</v>
      </c>
      <c r="D693" s="6">
        <v>2500000</v>
      </c>
      <c r="E693" s="7">
        <v>248247000</v>
      </c>
      <c r="F693" s="7">
        <v>3.1800000000000002E-2</v>
      </c>
      <c r="G693" s="5" t="s">
        <v>801</v>
      </c>
    </row>
    <row r="694" spans="1:7" ht="14.45" customHeight="1" x14ac:dyDescent="0.25">
      <c r="A694" s="5" t="s">
        <v>2875</v>
      </c>
      <c r="B694" s="5" t="s">
        <v>2876</v>
      </c>
      <c r="C694" s="5" t="s">
        <v>132</v>
      </c>
      <c r="D694" s="6">
        <v>2500000</v>
      </c>
      <c r="E694" s="7">
        <v>252434500</v>
      </c>
      <c r="F694" s="7">
        <v>3.2300000000000002E-2</v>
      </c>
      <c r="G694" s="5" t="s">
        <v>778</v>
      </c>
    </row>
    <row r="695" spans="1:7" ht="23.45" customHeight="1" x14ac:dyDescent="0.25">
      <c r="A695" s="5" t="s">
        <v>1397</v>
      </c>
      <c r="B695" s="5" t="s">
        <v>1398</v>
      </c>
      <c r="C695" s="5" t="s">
        <v>125</v>
      </c>
      <c r="D695" s="6">
        <v>2500000</v>
      </c>
      <c r="E695" s="7">
        <v>247454000</v>
      </c>
      <c r="F695" s="7">
        <v>3.1699999999999999E-2</v>
      </c>
      <c r="G695" s="5" t="s">
        <v>1399</v>
      </c>
    </row>
    <row r="696" spans="1:7" ht="23.45" customHeight="1" x14ac:dyDescent="0.25">
      <c r="A696" s="5" t="s">
        <v>2877</v>
      </c>
      <c r="B696" s="5" t="s">
        <v>2878</v>
      </c>
      <c r="C696" s="5" t="s">
        <v>86</v>
      </c>
      <c r="D696" s="6">
        <v>2500000</v>
      </c>
      <c r="E696" s="7">
        <v>250956750</v>
      </c>
      <c r="F696" s="7">
        <v>3.2199999999999999E-2</v>
      </c>
      <c r="G696" s="5" t="s">
        <v>778</v>
      </c>
    </row>
    <row r="697" spans="1:7" ht="23.45" customHeight="1" x14ac:dyDescent="0.25">
      <c r="A697" s="5" t="s">
        <v>1526</v>
      </c>
      <c r="B697" s="5" t="s">
        <v>1527</v>
      </c>
      <c r="C697" s="5" t="s">
        <v>42</v>
      </c>
      <c r="D697" s="6">
        <v>3000000</v>
      </c>
      <c r="E697" s="7">
        <v>297198000</v>
      </c>
      <c r="F697" s="7">
        <v>3.8100000000000002E-2</v>
      </c>
      <c r="G697" s="5" t="s">
        <v>818</v>
      </c>
    </row>
    <row r="698" spans="1:7" ht="32.65" customHeight="1" x14ac:dyDescent="0.25">
      <c r="A698" s="5" t="s">
        <v>1530</v>
      </c>
      <c r="B698" s="5" t="s">
        <v>1531</v>
      </c>
      <c r="C698" s="5" t="s">
        <v>42</v>
      </c>
      <c r="D698" s="6">
        <v>7500000</v>
      </c>
      <c r="E698" s="7">
        <v>749310750</v>
      </c>
      <c r="F698" s="7">
        <v>9.6000000000000002E-2</v>
      </c>
      <c r="G698" s="5" t="s">
        <v>778</v>
      </c>
    </row>
    <row r="699" spans="1:7" ht="23.45" customHeight="1" x14ac:dyDescent="0.25">
      <c r="A699" s="5" t="s">
        <v>2342</v>
      </c>
      <c r="B699" s="5" t="s">
        <v>2343</v>
      </c>
      <c r="C699" s="5" t="s">
        <v>828</v>
      </c>
      <c r="D699" s="6">
        <v>2500000</v>
      </c>
      <c r="E699" s="7">
        <v>248524500</v>
      </c>
      <c r="F699" s="7">
        <v>3.1800000000000002E-2</v>
      </c>
      <c r="G699" s="5" t="s">
        <v>866</v>
      </c>
    </row>
    <row r="700" spans="1:7" ht="23.45" customHeight="1" x14ac:dyDescent="0.25">
      <c r="A700" s="5" t="s">
        <v>2344</v>
      </c>
      <c r="B700" s="5" t="s">
        <v>2345</v>
      </c>
      <c r="C700" s="5" t="s">
        <v>828</v>
      </c>
      <c r="D700" s="6">
        <v>2500000</v>
      </c>
      <c r="E700" s="7">
        <v>249990750</v>
      </c>
      <c r="F700" s="7">
        <v>3.2000000000000001E-2</v>
      </c>
      <c r="G700" s="5" t="s">
        <v>778</v>
      </c>
    </row>
    <row r="701" spans="1:7" ht="23.45" customHeight="1" x14ac:dyDescent="0.25">
      <c r="A701" s="5" t="s">
        <v>1532</v>
      </c>
      <c r="B701" s="5" t="s">
        <v>1533</v>
      </c>
      <c r="C701" s="5" t="s">
        <v>42</v>
      </c>
      <c r="D701" s="6">
        <v>7500000</v>
      </c>
      <c r="E701" s="7">
        <v>741197250</v>
      </c>
      <c r="F701" s="7">
        <v>9.5000000000000001E-2</v>
      </c>
      <c r="G701" s="5" t="s">
        <v>818</v>
      </c>
    </row>
    <row r="702" spans="1:7" ht="23.45" customHeight="1" x14ac:dyDescent="0.25">
      <c r="A702" s="5" t="s">
        <v>1538</v>
      </c>
      <c r="B702" s="5" t="s">
        <v>1539</v>
      </c>
      <c r="C702" s="5" t="s">
        <v>42</v>
      </c>
      <c r="D702" s="6">
        <v>7500000</v>
      </c>
      <c r="E702" s="7">
        <v>762496500</v>
      </c>
      <c r="F702" s="7">
        <v>9.7699999999999995E-2</v>
      </c>
      <c r="G702" s="5" t="s">
        <v>778</v>
      </c>
    </row>
    <row r="703" spans="1:7" ht="23.45" customHeight="1" x14ac:dyDescent="0.25">
      <c r="A703" s="5" t="s">
        <v>1540</v>
      </c>
      <c r="B703" s="5" t="s">
        <v>1541</v>
      </c>
      <c r="C703" s="5" t="s">
        <v>828</v>
      </c>
      <c r="D703" s="6">
        <v>7500000</v>
      </c>
      <c r="E703" s="7">
        <v>753354750</v>
      </c>
      <c r="F703" s="7">
        <v>9.6500000000000002E-2</v>
      </c>
      <c r="G703" s="5" t="s">
        <v>778</v>
      </c>
    </row>
    <row r="704" spans="1:7" ht="23.45" customHeight="1" x14ac:dyDescent="0.25">
      <c r="A704" s="5" t="s">
        <v>1542</v>
      </c>
      <c r="B704" s="5" t="s">
        <v>1543</v>
      </c>
      <c r="C704" s="5" t="s">
        <v>828</v>
      </c>
      <c r="D704" s="6">
        <v>3000000</v>
      </c>
      <c r="E704" s="7">
        <v>301941000</v>
      </c>
      <c r="F704" s="7">
        <v>3.8699999999999998E-2</v>
      </c>
      <c r="G704" s="5" t="s">
        <v>778</v>
      </c>
    </row>
    <row r="705" spans="1:7" ht="23.45" customHeight="1" x14ac:dyDescent="0.25">
      <c r="A705" s="5" t="s">
        <v>1544</v>
      </c>
      <c r="B705" s="5" t="s">
        <v>1545</v>
      </c>
      <c r="C705" s="5" t="s">
        <v>42</v>
      </c>
      <c r="D705" s="6">
        <v>3800000</v>
      </c>
      <c r="E705" s="7">
        <v>377303900</v>
      </c>
      <c r="F705" s="7">
        <v>4.8300000000000003E-2</v>
      </c>
      <c r="G705" s="5" t="s">
        <v>877</v>
      </c>
    </row>
    <row r="706" spans="1:7" ht="23.45" customHeight="1" x14ac:dyDescent="0.25">
      <c r="A706" s="5" t="s">
        <v>2348</v>
      </c>
      <c r="B706" s="5" t="s">
        <v>2349</v>
      </c>
      <c r="C706" s="5" t="s">
        <v>828</v>
      </c>
      <c r="D706" s="6">
        <v>7500000</v>
      </c>
      <c r="E706" s="7">
        <v>749386500</v>
      </c>
      <c r="F706" s="7">
        <v>9.6000000000000002E-2</v>
      </c>
      <c r="G706" s="5" t="s">
        <v>778</v>
      </c>
    </row>
    <row r="707" spans="1:7" ht="41.85" customHeight="1" x14ac:dyDescent="0.25">
      <c r="A707" s="5" t="s">
        <v>1546</v>
      </c>
      <c r="B707" s="5" t="s">
        <v>1547</v>
      </c>
      <c r="C707" s="5" t="s">
        <v>42</v>
      </c>
      <c r="D707" s="6">
        <v>2500000</v>
      </c>
      <c r="E707" s="7">
        <v>249457750</v>
      </c>
      <c r="F707" s="7">
        <v>3.2000000000000001E-2</v>
      </c>
      <c r="G707" s="5" t="s">
        <v>818</v>
      </c>
    </row>
    <row r="708" spans="1:7" ht="23.45" customHeight="1" x14ac:dyDescent="0.25">
      <c r="A708" s="5" t="s">
        <v>1548</v>
      </c>
      <c r="B708" s="5" t="s">
        <v>1549</v>
      </c>
      <c r="C708" s="5" t="s">
        <v>828</v>
      </c>
      <c r="D708" s="6">
        <v>4000000</v>
      </c>
      <c r="E708" s="7">
        <v>401988400</v>
      </c>
      <c r="F708" s="7">
        <v>5.1499999999999997E-2</v>
      </c>
      <c r="G708" s="5" t="s">
        <v>778</v>
      </c>
    </row>
    <row r="709" spans="1:7" ht="32.65" customHeight="1" x14ac:dyDescent="0.25">
      <c r="A709" s="5" t="s">
        <v>1550</v>
      </c>
      <c r="B709" s="5" t="s">
        <v>1551</v>
      </c>
      <c r="C709" s="5" t="s">
        <v>42</v>
      </c>
      <c r="D709" s="6">
        <v>5000000</v>
      </c>
      <c r="E709" s="7">
        <v>495423000</v>
      </c>
      <c r="F709" s="7">
        <v>6.3500000000000001E-2</v>
      </c>
      <c r="G709" s="5" t="s">
        <v>818</v>
      </c>
    </row>
    <row r="710" spans="1:7" ht="32.65" customHeight="1" x14ac:dyDescent="0.25">
      <c r="A710" s="5" t="s">
        <v>2354</v>
      </c>
      <c r="B710" s="5" t="s">
        <v>2355</v>
      </c>
      <c r="C710" s="5" t="s">
        <v>42</v>
      </c>
      <c r="D710" s="6">
        <v>7500000</v>
      </c>
      <c r="E710" s="7">
        <v>746611500</v>
      </c>
      <c r="F710" s="7">
        <v>9.5699999999999993E-2</v>
      </c>
      <c r="G710" s="5" t="s">
        <v>818</v>
      </c>
    </row>
    <row r="711" spans="1:7" ht="23.45" customHeight="1" x14ac:dyDescent="0.25">
      <c r="A711" s="5" t="s">
        <v>1552</v>
      </c>
      <c r="B711" s="5" t="s">
        <v>1553</v>
      </c>
      <c r="C711" s="5" t="s">
        <v>42</v>
      </c>
      <c r="D711" s="6">
        <v>3500000</v>
      </c>
      <c r="E711" s="7">
        <v>362125750</v>
      </c>
      <c r="F711" s="7">
        <v>4.6399999999999997E-2</v>
      </c>
      <c r="G711" s="5" t="s">
        <v>818</v>
      </c>
    </row>
    <row r="712" spans="1:7" ht="23.45" customHeight="1" x14ac:dyDescent="0.25">
      <c r="A712" s="5" t="s">
        <v>1554</v>
      </c>
      <c r="B712" s="5" t="s">
        <v>1555</v>
      </c>
      <c r="C712" s="5" t="s">
        <v>42</v>
      </c>
      <c r="D712" s="6">
        <v>5900000</v>
      </c>
      <c r="E712" s="7">
        <v>612199340</v>
      </c>
      <c r="F712" s="7">
        <v>7.8399999999999997E-2</v>
      </c>
      <c r="G712" s="5" t="s">
        <v>818</v>
      </c>
    </row>
    <row r="713" spans="1:7" ht="23.45" customHeight="1" x14ac:dyDescent="0.25">
      <c r="A713" s="5" t="s">
        <v>2356</v>
      </c>
      <c r="B713" s="5" t="s">
        <v>2357</v>
      </c>
      <c r="C713" s="5" t="s">
        <v>86</v>
      </c>
      <c r="D713" s="6">
        <v>8500000</v>
      </c>
      <c r="E713" s="7">
        <v>872805500</v>
      </c>
      <c r="F713" s="7">
        <v>0.1118</v>
      </c>
      <c r="G713" s="5" t="s">
        <v>866</v>
      </c>
    </row>
    <row r="714" spans="1:7" ht="23.45" customHeight="1" x14ac:dyDescent="0.25">
      <c r="A714" s="5" t="s">
        <v>1556</v>
      </c>
      <c r="B714" s="5" t="s">
        <v>1557</v>
      </c>
      <c r="C714" s="5" t="s">
        <v>42</v>
      </c>
      <c r="D714" s="6">
        <v>2400000</v>
      </c>
      <c r="E714" s="7">
        <v>241923120</v>
      </c>
      <c r="F714" s="7">
        <v>3.1E-2</v>
      </c>
      <c r="G714" s="5" t="s">
        <v>818</v>
      </c>
    </row>
    <row r="715" spans="1:7" ht="23.45" customHeight="1" x14ac:dyDescent="0.25">
      <c r="A715" s="5" t="s">
        <v>1560</v>
      </c>
      <c r="B715" s="5" t="s">
        <v>1561</v>
      </c>
      <c r="C715" s="5" t="s">
        <v>42</v>
      </c>
      <c r="D715" s="6">
        <v>2500000</v>
      </c>
      <c r="E715" s="7">
        <v>254399750</v>
      </c>
      <c r="F715" s="7">
        <v>3.2599999999999997E-2</v>
      </c>
      <c r="G715" s="5" t="s">
        <v>818</v>
      </c>
    </row>
    <row r="716" spans="1:7" ht="14.45" customHeight="1" x14ac:dyDescent="0.25">
      <c r="A716" s="5" t="s">
        <v>0</v>
      </c>
      <c r="B716" s="5" t="s">
        <v>0</v>
      </c>
      <c r="C716" s="8" t="s">
        <v>153</v>
      </c>
      <c r="D716" s="6">
        <v>1730355896.1445</v>
      </c>
      <c r="E716" s="7">
        <v>172873815678.07999</v>
      </c>
      <c r="F716" s="7">
        <v>22.147600000000001</v>
      </c>
      <c r="G716" s="9" t="s">
        <v>0</v>
      </c>
    </row>
    <row r="717" spans="1:7" ht="18.399999999999999" customHeight="1" x14ac:dyDescent="0.25">
      <c r="A717" s="17" t="s">
        <v>0</v>
      </c>
      <c r="B717" s="17"/>
      <c r="C717" s="17"/>
      <c r="D717" s="17"/>
      <c r="E717" s="17"/>
      <c r="F717" s="17"/>
      <c r="G717" s="17"/>
    </row>
    <row r="718" spans="1:7" ht="14.45" customHeight="1" x14ac:dyDescent="0.25">
      <c r="A718" s="16" t="s">
        <v>1674</v>
      </c>
      <c r="B718" s="16"/>
      <c r="C718" s="16"/>
      <c r="D718" s="2"/>
      <c r="E718" s="2"/>
      <c r="F718" s="2"/>
      <c r="G718" s="2"/>
    </row>
    <row r="719" spans="1:7" ht="14.45" customHeight="1" x14ac:dyDescent="0.25">
      <c r="A719" s="4" t="s">
        <v>1675</v>
      </c>
      <c r="B719" s="4" t="s">
        <v>9</v>
      </c>
      <c r="C719" s="4" t="s">
        <v>10</v>
      </c>
      <c r="D719" s="2"/>
      <c r="E719" s="2"/>
      <c r="F719" s="2"/>
      <c r="G719" s="2"/>
    </row>
    <row r="720" spans="1:7" ht="14.45" customHeight="1" x14ac:dyDescent="0.25">
      <c r="A720" s="5" t="s">
        <v>1678</v>
      </c>
      <c r="B720" s="7">
        <v>1678486072.6300001</v>
      </c>
      <c r="C720" s="7">
        <v>0.22</v>
      </c>
      <c r="D720" s="2"/>
      <c r="E720" s="2"/>
      <c r="F720" s="2"/>
      <c r="G720" s="2"/>
    </row>
    <row r="721" spans="1:7" ht="23.45" customHeight="1" x14ac:dyDescent="0.25">
      <c r="A721" s="5" t="s">
        <v>1677</v>
      </c>
      <c r="B721" s="7">
        <v>13993674565.450001</v>
      </c>
      <c r="C721" s="7">
        <v>1.79</v>
      </c>
      <c r="D721" s="2"/>
      <c r="E721" s="2"/>
      <c r="F721" s="2"/>
      <c r="G721" s="2"/>
    </row>
    <row r="722" spans="1:7" ht="14.45" customHeight="1" x14ac:dyDescent="0.25">
      <c r="A722" s="5" t="s">
        <v>1676</v>
      </c>
      <c r="B722" s="7">
        <v>5482525875.1800003</v>
      </c>
      <c r="C722" s="7">
        <v>0.7</v>
      </c>
      <c r="D722" s="2"/>
      <c r="E722" s="2"/>
      <c r="F722" s="2"/>
      <c r="G722" s="2"/>
    </row>
    <row r="723" spans="1:7" ht="14.45" customHeight="1" x14ac:dyDescent="0.25">
      <c r="A723" s="5" t="s">
        <v>1679</v>
      </c>
      <c r="B723" s="7">
        <v>215.42</v>
      </c>
      <c r="C723" s="7">
        <v>0</v>
      </c>
      <c r="D723" s="2"/>
      <c r="E723" s="2"/>
      <c r="F723" s="2"/>
      <c r="G723" s="2"/>
    </row>
    <row r="724" spans="1:7" ht="14.45" customHeight="1" x14ac:dyDescent="0.25">
      <c r="A724" s="10" t="s">
        <v>153</v>
      </c>
      <c r="B724" s="7">
        <v>21154686728.68</v>
      </c>
      <c r="C724" s="7">
        <v>2.71</v>
      </c>
      <c r="D724" s="2"/>
      <c r="E724" s="2"/>
      <c r="F724" s="2"/>
      <c r="G724" s="2"/>
    </row>
    <row r="725" spans="1:7" ht="18.399999999999999" customHeight="1" x14ac:dyDescent="0.25">
      <c r="A725" s="17" t="s">
        <v>0</v>
      </c>
      <c r="B725" s="17"/>
      <c r="C725" s="17"/>
      <c r="D725" s="17"/>
      <c r="E725" s="17"/>
      <c r="F725" s="17"/>
      <c r="G725" s="17"/>
    </row>
    <row r="726" spans="1:7" ht="23.65" customHeight="1" x14ac:dyDescent="0.25">
      <c r="A726" s="5" t="s">
        <v>1681</v>
      </c>
      <c r="B726" s="7">
        <v>14.16</v>
      </c>
      <c r="C726" s="2"/>
      <c r="D726" s="2"/>
      <c r="E726" s="2"/>
      <c r="F726" s="2"/>
      <c r="G726" s="2"/>
    </row>
    <row r="727" spans="1:7" ht="14.45" customHeight="1" x14ac:dyDescent="0.25">
      <c r="A727" s="5" t="s">
        <v>1682</v>
      </c>
      <c r="B727" s="7">
        <v>7.32</v>
      </c>
      <c r="C727" s="2"/>
      <c r="D727" s="2"/>
      <c r="E727" s="2"/>
      <c r="F727" s="2"/>
      <c r="G727" s="2"/>
    </row>
    <row r="728" spans="1:7" ht="32.65" customHeight="1" x14ac:dyDescent="0.25">
      <c r="A728" s="5" t="s">
        <v>1683</v>
      </c>
      <c r="B728" s="7">
        <v>7.38</v>
      </c>
      <c r="C728" s="2"/>
      <c r="D728" s="2"/>
      <c r="E728" s="2"/>
      <c r="F728" s="2"/>
      <c r="G728" s="2"/>
    </row>
    <row r="729" spans="1:7" ht="1.35" customHeight="1" x14ac:dyDescent="0.25">
      <c r="A729" s="2"/>
      <c r="B729" s="2"/>
      <c r="C729" s="2"/>
      <c r="D729" s="2"/>
      <c r="E729" s="2"/>
      <c r="F729" s="2"/>
      <c r="G729" s="2"/>
    </row>
    <row r="730" spans="1:7" ht="18.399999999999999" customHeight="1" x14ac:dyDescent="0.25">
      <c r="A730" s="17" t="s">
        <v>0</v>
      </c>
      <c r="B730" s="17"/>
      <c r="C730" s="17"/>
      <c r="D730" s="17"/>
      <c r="E730" s="17"/>
      <c r="F730" s="17"/>
      <c r="G730" s="17"/>
    </row>
    <row r="731" spans="1:7" ht="14.45" customHeight="1" x14ac:dyDescent="0.25">
      <c r="A731" s="16" t="s">
        <v>1684</v>
      </c>
      <c r="B731" s="16"/>
      <c r="C731" s="16"/>
      <c r="D731" s="2"/>
      <c r="E731" s="2"/>
      <c r="F731" s="2"/>
      <c r="G731" s="2"/>
    </row>
    <row r="732" spans="1:7" ht="14.45" customHeight="1" x14ac:dyDescent="0.25">
      <c r="A732" s="4" t="s">
        <v>1685</v>
      </c>
      <c r="B732" s="4" t="s">
        <v>9</v>
      </c>
      <c r="C732" s="4" t="s">
        <v>10</v>
      </c>
      <c r="D732" s="2"/>
      <c r="E732" s="2"/>
      <c r="F732" s="2"/>
      <c r="G732" s="2"/>
    </row>
    <row r="733" spans="1:7" ht="14.45" customHeight="1" x14ac:dyDescent="0.25">
      <c r="A733" s="5" t="s">
        <v>1686</v>
      </c>
      <c r="B733" s="7">
        <v>355456966767.02002</v>
      </c>
      <c r="C733" s="7">
        <v>45.54</v>
      </c>
      <c r="D733" s="2"/>
      <c r="E733" s="2"/>
      <c r="F733" s="2"/>
      <c r="G733" s="2"/>
    </row>
    <row r="734" spans="1:7" ht="23.45" customHeight="1" x14ac:dyDescent="0.25">
      <c r="A734" s="5" t="s">
        <v>1687</v>
      </c>
      <c r="B734" s="7">
        <v>7425867824</v>
      </c>
      <c r="C734" s="7">
        <v>0.95</v>
      </c>
      <c r="D734" s="2"/>
      <c r="E734" s="2"/>
      <c r="F734" s="2"/>
      <c r="G734" s="2"/>
    </row>
    <row r="735" spans="1:7" ht="14.45" customHeight="1" x14ac:dyDescent="0.25">
      <c r="A735" s="5" t="s">
        <v>2879</v>
      </c>
      <c r="B735" s="7">
        <v>241385000</v>
      </c>
      <c r="C735" s="7">
        <v>0.03</v>
      </c>
      <c r="D735" s="2"/>
      <c r="E735" s="2"/>
      <c r="F735" s="2"/>
      <c r="G735" s="2"/>
    </row>
    <row r="736" spans="1:7" ht="14.45" customHeight="1" x14ac:dyDescent="0.25">
      <c r="A736" s="5" t="s">
        <v>1688</v>
      </c>
      <c r="B736" s="7">
        <v>4033230414.1500001</v>
      </c>
      <c r="C736" s="7">
        <v>0.52</v>
      </c>
      <c r="D736" s="2"/>
      <c r="E736" s="2"/>
      <c r="F736" s="2"/>
      <c r="G736" s="2"/>
    </row>
    <row r="737" spans="1:7" ht="23.45" customHeight="1" x14ac:dyDescent="0.25">
      <c r="A737" s="5" t="s">
        <v>1689</v>
      </c>
      <c r="B737" s="7">
        <v>103277361904.14</v>
      </c>
      <c r="C737" s="7">
        <v>13.23</v>
      </c>
      <c r="D737" s="2"/>
      <c r="E737" s="2"/>
      <c r="F737" s="2"/>
      <c r="G737" s="2"/>
    </row>
    <row r="738" spans="1:7" ht="14.45" customHeight="1" x14ac:dyDescent="0.25">
      <c r="A738" s="5" t="s">
        <v>1690</v>
      </c>
      <c r="B738" s="7">
        <v>162243996768.07999</v>
      </c>
      <c r="C738" s="7">
        <v>20.79</v>
      </c>
      <c r="D738" s="2"/>
      <c r="E738" s="2"/>
      <c r="F738" s="2"/>
      <c r="G738" s="2"/>
    </row>
    <row r="739" spans="1:7" ht="14.45" customHeight="1" x14ac:dyDescent="0.25">
      <c r="A739" s="5" t="s">
        <v>1691</v>
      </c>
      <c r="B739" s="7">
        <v>10382364910</v>
      </c>
      <c r="C739" s="7">
        <v>1.33</v>
      </c>
      <c r="D739" s="2"/>
      <c r="E739" s="2"/>
      <c r="F739" s="2"/>
      <c r="G739" s="2"/>
    </row>
    <row r="740" spans="1:7" ht="14.45" customHeight="1" x14ac:dyDescent="0.25">
      <c r="A740" s="5" t="s">
        <v>1692</v>
      </c>
      <c r="B740" s="7">
        <v>247454000</v>
      </c>
      <c r="C740" s="7">
        <v>0.03</v>
      </c>
      <c r="D740" s="2"/>
      <c r="E740" s="2"/>
      <c r="F740" s="2"/>
      <c r="G740" s="2"/>
    </row>
    <row r="741" spans="1:7" ht="14.45" customHeight="1" x14ac:dyDescent="0.25">
      <c r="A741" s="8" t="s">
        <v>153</v>
      </c>
      <c r="B741" s="7">
        <v>643308627587.39001</v>
      </c>
      <c r="C741" s="7">
        <v>82.42</v>
      </c>
      <c r="D741" s="2"/>
      <c r="E741" s="2"/>
      <c r="F741" s="2"/>
      <c r="G741" s="2"/>
    </row>
    <row r="742" spans="1:7" ht="18.399999999999999" customHeight="1" x14ac:dyDescent="0.25">
      <c r="A742" s="17" t="s">
        <v>0</v>
      </c>
      <c r="B742" s="17"/>
      <c r="C742" s="17"/>
      <c r="D742" s="17"/>
      <c r="E742" s="17"/>
      <c r="F742" s="17"/>
      <c r="G742" s="17"/>
    </row>
    <row r="743" spans="1:7" ht="14.45" customHeight="1" x14ac:dyDescent="0.25">
      <c r="A743" s="16" t="s">
        <v>0</v>
      </c>
      <c r="B743" s="16"/>
      <c r="C743" s="16"/>
      <c r="D743" s="2"/>
      <c r="E743" s="2"/>
      <c r="F743" s="2"/>
      <c r="G743" s="2"/>
    </row>
    <row r="744" spans="1:7" ht="14.65" customHeight="1" x14ac:dyDescent="0.25">
      <c r="A744" s="5" t="s">
        <v>1678</v>
      </c>
      <c r="B744" s="7">
        <v>1678486072.6300001</v>
      </c>
      <c r="C744" s="7">
        <v>0.22</v>
      </c>
      <c r="D744" s="2"/>
      <c r="E744" s="2"/>
      <c r="F744" s="2"/>
      <c r="G744" s="2"/>
    </row>
    <row r="745" spans="1:7" ht="23.45" customHeight="1" x14ac:dyDescent="0.25">
      <c r="A745" s="5" t="s">
        <v>1677</v>
      </c>
      <c r="B745" s="7">
        <v>13993674565.450001</v>
      </c>
      <c r="C745" s="7">
        <v>1.79</v>
      </c>
      <c r="D745" s="2"/>
      <c r="E745" s="2"/>
      <c r="F745" s="2"/>
      <c r="G745" s="2"/>
    </row>
    <row r="746" spans="1:7" ht="14.45" customHeight="1" x14ac:dyDescent="0.25">
      <c r="A746" s="5" t="s">
        <v>1676</v>
      </c>
      <c r="B746" s="7">
        <v>5482525875.1800003</v>
      </c>
      <c r="C746" s="7">
        <v>0.7</v>
      </c>
      <c r="D746" s="2"/>
      <c r="E746" s="2"/>
      <c r="F746" s="2"/>
      <c r="G746" s="2"/>
    </row>
    <row r="747" spans="1:7" ht="14.45" customHeight="1" x14ac:dyDescent="0.25">
      <c r="A747" s="5" t="s">
        <v>1679</v>
      </c>
      <c r="B747" s="7">
        <v>215.42</v>
      </c>
      <c r="C747" s="7">
        <v>0</v>
      </c>
      <c r="D747" s="2"/>
      <c r="E747" s="2"/>
      <c r="F747" s="2"/>
      <c r="G747" s="2"/>
    </row>
    <row r="748" spans="1:7" ht="14.45" customHeight="1" x14ac:dyDescent="0.25">
      <c r="A748" s="5" t="s">
        <v>1694</v>
      </c>
      <c r="B748" s="7">
        <v>115381138615.88</v>
      </c>
      <c r="C748" s="7">
        <v>14.78</v>
      </c>
      <c r="D748" s="2"/>
      <c r="E748" s="2"/>
      <c r="F748" s="2"/>
      <c r="G748" s="2"/>
    </row>
    <row r="749" spans="1:7" ht="14.45" customHeight="1" x14ac:dyDescent="0.25">
      <c r="A749" s="10" t="s">
        <v>1680</v>
      </c>
      <c r="B749" s="7">
        <f>SUM(B744:B748)+E716+E340+E80</f>
        <v>780553388059.94995</v>
      </c>
      <c r="C749" s="7">
        <v>100</v>
      </c>
      <c r="D749" s="2"/>
      <c r="E749" s="2"/>
      <c r="F749" s="31"/>
      <c r="G749" s="2"/>
    </row>
    <row r="750" spans="1:7" ht="18.399999999999999" customHeight="1" x14ac:dyDescent="0.25">
      <c r="A750" s="17" t="s">
        <v>0</v>
      </c>
      <c r="B750" s="17"/>
      <c r="C750" s="17"/>
      <c r="D750" s="17"/>
      <c r="E750" s="17"/>
      <c r="F750" s="17"/>
      <c r="G750" s="17"/>
    </row>
    <row r="751" spans="1:7" ht="14.45" customHeight="1" x14ac:dyDescent="0.25">
      <c r="A751" s="16" t="s">
        <v>1695</v>
      </c>
      <c r="B751" s="16"/>
      <c r="C751" s="2"/>
      <c r="D751" s="2"/>
      <c r="E751" s="2"/>
      <c r="F751" s="2"/>
      <c r="G751" s="2"/>
    </row>
    <row r="752" spans="1:7" ht="14.65" customHeight="1" x14ac:dyDescent="0.25">
      <c r="A752" s="5" t="s">
        <v>1696</v>
      </c>
      <c r="B752" s="7">
        <v>86855547837.080002</v>
      </c>
      <c r="C752" s="2"/>
      <c r="D752" s="2"/>
      <c r="E752" s="2"/>
      <c r="F752" s="2"/>
      <c r="G752" s="2"/>
    </row>
    <row r="753" spans="1:7" ht="14.45" customHeight="1" x14ac:dyDescent="0.25">
      <c r="A753" s="5" t="s">
        <v>10</v>
      </c>
      <c r="B753" s="7">
        <v>11.1274</v>
      </c>
      <c r="C753" s="2"/>
      <c r="D753" s="2"/>
      <c r="E753" s="2"/>
      <c r="F753" s="2"/>
      <c r="G753" s="2"/>
    </row>
    <row r="754" spans="1:7" ht="14.45" customHeight="1" x14ac:dyDescent="0.25">
      <c r="A754" s="11" t="s">
        <v>0</v>
      </c>
      <c r="B754" s="12" t="s">
        <v>0</v>
      </c>
      <c r="C754" s="2"/>
      <c r="D754" s="2"/>
      <c r="E754" s="2"/>
      <c r="F754" s="2"/>
      <c r="G754" s="2"/>
    </row>
    <row r="755" spans="1:7" ht="23.65" customHeight="1" x14ac:dyDescent="0.25">
      <c r="A755" s="5" t="s">
        <v>1697</v>
      </c>
      <c r="B755" s="13">
        <v>28.377700000000001</v>
      </c>
      <c r="C755" s="2"/>
      <c r="D755" s="2"/>
      <c r="E755" s="2"/>
      <c r="F755" s="2"/>
      <c r="G755" s="2"/>
    </row>
    <row r="756" spans="1:7" ht="23.45" customHeight="1" x14ac:dyDescent="0.25">
      <c r="A756" s="5" t="s">
        <v>1698</v>
      </c>
      <c r="B756" s="13">
        <v>28.780100000000001</v>
      </c>
      <c r="C756" s="2"/>
      <c r="D756" s="2"/>
      <c r="E756" s="2"/>
      <c r="F756" s="2"/>
      <c r="G756" s="2"/>
    </row>
    <row r="757" spans="1:7" ht="14.1" customHeight="1" x14ac:dyDescent="0.25">
      <c r="A757" s="11" t="s">
        <v>0</v>
      </c>
      <c r="B757" s="12" t="s">
        <v>0</v>
      </c>
      <c r="C757" s="2"/>
      <c r="D757" s="2"/>
      <c r="E757" s="2"/>
      <c r="F757" s="2"/>
      <c r="G757" s="2"/>
    </row>
    <row r="758" spans="1:7" ht="23.65" customHeight="1" x14ac:dyDescent="0.25">
      <c r="A758" s="5" t="s">
        <v>1699</v>
      </c>
      <c r="B758" s="9" t="s">
        <v>1700</v>
      </c>
      <c r="C758" s="2"/>
      <c r="D758" s="2"/>
      <c r="E758" s="2"/>
      <c r="F758" s="2"/>
      <c r="G758" s="2"/>
    </row>
    <row r="760" spans="1:7" ht="15" customHeight="1" x14ac:dyDescent="0.25">
      <c r="C760" s="20" t="s">
        <v>2918</v>
      </c>
    </row>
    <row r="762" spans="1:7" ht="15" customHeight="1" x14ac:dyDescent="0.25">
      <c r="A762" s="21" t="s">
        <v>5</v>
      </c>
      <c r="B762" s="22" t="s">
        <v>6</v>
      </c>
      <c r="C762" s="22" t="s">
        <v>2919</v>
      </c>
      <c r="D762" s="22" t="s">
        <v>2920</v>
      </c>
      <c r="E762" s="22" t="s">
        <v>2921</v>
      </c>
      <c r="F762" s="22" t="s">
        <v>2920</v>
      </c>
    </row>
    <row r="763" spans="1:7" ht="15" customHeight="1" x14ac:dyDescent="0.25">
      <c r="A763" s="23" t="s">
        <v>2936</v>
      </c>
      <c r="B763" s="23" t="s">
        <v>2937</v>
      </c>
      <c r="C763" s="28">
        <v>206279589.03999999</v>
      </c>
      <c r="D763" s="28">
        <f>+C763/$B$749</f>
        <v>2.6427351696301497E-4</v>
      </c>
      <c r="E763" s="28">
        <v>206279589.03999999</v>
      </c>
      <c r="F763" s="28">
        <f>+E763/$B$749</f>
        <v>2.6427351696301497E-4</v>
      </c>
    </row>
    <row r="764" spans="1:7" ht="15" customHeight="1" x14ac:dyDescent="0.25">
      <c r="B764" s="26" t="s">
        <v>153</v>
      </c>
      <c r="C764" s="27">
        <v>206279589.03999999</v>
      </c>
      <c r="D764" s="28">
        <f>+C764/$B$749</f>
        <v>2.6427351696301497E-4</v>
      </c>
      <c r="E764" s="27">
        <v>206279589.03999999</v>
      </c>
      <c r="F764" s="28">
        <f>+E764/$B$749</f>
        <v>2.6427351696301497E-4</v>
      </c>
    </row>
  </sheetData>
  <mergeCells count="23">
    <mergeCell ref="A4:G4"/>
    <mergeCell ref="A3:G3"/>
    <mergeCell ref="A2:G2"/>
    <mergeCell ref="A1:B1"/>
    <mergeCell ref="C1:D1"/>
    <mergeCell ref="E1:G1"/>
    <mergeCell ref="A81:G81"/>
    <mergeCell ref="A77:F77"/>
    <mergeCell ref="A76:G76"/>
    <mergeCell ref="A6:F6"/>
    <mergeCell ref="A5:G5"/>
    <mergeCell ref="A718:C718"/>
    <mergeCell ref="A717:G717"/>
    <mergeCell ref="A342:F342"/>
    <mergeCell ref="A341:G341"/>
    <mergeCell ref="A82:F82"/>
    <mergeCell ref="A742:G742"/>
    <mergeCell ref="A731:C731"/>
    <mergeCell ref="A730:G730"/>
    <mergeCell ref="A725:G725"/>
    <mergeCell ref="A751:B751"/>
    <mergeCell ref="A750:G750"/>
    <mergeCell ref="A743:C743"/>
  </mergeCells>
  <pageMargins left="0.25" right="0.25" top="0.25" bottom="0.25" header="0" footer="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81"/>
  <sheetViews>
    <sheetView showGridLines="0" topLeftCell="A443" workbookViewId="0">
      <selection activeCell="A448" sqref="A448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2880</v>
      </c>
      <c r="B4" s="18"/>
      <c r="C4" s="18"/>
      <c r="D4" s="18"/>
      <c r="E4" s="18"/>
      <c r="F4" s="18"/>
      <c r="G4" s="18"/>
    </row>
    <row r="5" spans="1:7" ht="14.6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6" t="s">
        <v>4</v>
      </c>
      <c r="B6" s="16"/>
      <c r="C6" s="16"/>
      <c r="D6" s="16"/>
      <c r="E6" s="16"/>
      <c r="F6" s="16"/>
      <c r="G6" s="2"/>
    </row>
    <row r="7" spans="1:7" ht="23.4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14.45" customHeight="1" x14ac:dyDescent="0.25">
      <c r="A8" s="5" t="s">
        <v>11</v>
      </c>
      <c r="B8" s="5" t="s">
        <v>12</v>
      </c>
      <c r="C8" s="5" t="s">
        <v>13</v>
      </c>
      <c r="D8" s="6">
        <v>326216</v>
      </c>
      <c r="E8" s="7">
        <v>226247106.80000001</v>
      </c>
      <c r="F8" s="7">
        <v>0.17460000000000001</v>
      </c>
      <c r="G8" s="2"/>
    </row>
    <row r="9" spans="1:7" ht="14.45" customHeight="1" x14ac:dyDescent="0.25">
      <c r="A9" s="5" t="s">
        <v>17</v>
      </c>
      <c r="B9" s="5" t="s">
        <v>18</v>
      </c>
      <c r="C9" s="5" t="s">
        <v>19</v>
      </c>
      <c r="D9" s="6">
        <v>383080</v>
      </c>
      <c r="E9" s="7">
        <v>92663221.200000003</v>
      </c>
      <c r="F9" s="7">
        <v>7.1499999999999994E-2</v>
      </c>
      <c r="G9" s="2"/>
    </row>
    <row r="10" spans="1:7" ht="23.45" customHeight="1" x14ac:dyDescent="0.25">
      <c r="A10" s="5" t="s">
        <v>1702</v>
      </c>
      <c r="B10" s="5" t="s">
        <v>1703</v>
      </c>
      <c r="C10" s="5" t="s">
        <v>19</v>
      </c>
      <c r="D10" s="6">
        <v>6282</v>
      </c>
      <c r="E10" s="7">
        <v>29355471.899999999</v>
      </c>
      <c r="F10" s="7">
        <v>2.2599999999999999E-2</v>
      </c>
      <c r="G10" s="2"/>
    </row>
    <row r="11" spans="1:7" ht="14.45" customHeight="1" x14ac:dyDescent="0.25">
      <c r="A11" s="5" t="s">
        <v>20</v>
      </c>
      <c r="B11" s="5" t="s">
        <v>21</v>
      </c>
      <c r="C11" s="5" t="s">
        <v>19</v>
      </c>
      <c r="D11" s="6">
        <v>243353</v>
      </c>
      <c r="E11" s="7">
        <v>240858631.75</v>
      </c>
      <c r="F11" s="7">
        <v>0.18579999999999999</v>
      </c>
      <c r="G11" s="2"/>
    </row>
    <row r="12" spans="1:7" ht="23.45" customHeight="1" x14ac:dyDescent="0.25">
      <c r="A12" s="5" t="s">
        <v>25</v>
      </c>
      <c r="B12" s="5" t="s">
        <v>26</v>
      </c>
      <c r="C12" s="5" t="s">
        <v>24</v>
      </c>
      <c r="D12" s="6">
        <v>6983</v>
      </c>
      <c r="E12" s="7">
        <v>16513747.550000001</v>
      </c>
      <c r="F12" s="7">
        <v>1.2699999999999999E-2</v>
      </c>
      <c r="G12" s="2"/>
    </row>
    <row r="13" spans="1:7" ht="23.45" customHeight="1" x14ac:dyDescent="0.25">
      <c r="A13" s="5" t="s">
        <v>1704</v>
      </c>
      <c r="B13" s="5" t="s">
        <v>1705</v>
      </c>
      <c r="C13" s="5" t="s">
        <v>1706</v>
      </c>
      <c r="D13" s="6">
        <v>21283</v>
      </c>
      <c r="E13" s="7">
        <v>256116429.55000001</v>
      </c>
      <c r="F13" s="7">
        <v>0.1976</v>
      </c>
      <c r="G13" s="2"/>
    </row>
    <row r="14" spans="1:7" ht="23.45" customHeight="1" x14ac:dyDescent="0.25">
      <c r="A14" s="5" t="s">
        <v>27</v>
      </c>
      <c r="B14" s="5" t="s">
        <v>28</v>
      </c>
      <c r="C14" s="5" t="s">
        <v>29</v>
      </c>
      <c r="D14" s="6">
        <v>24389</v>
      </c>
      <c r="E14" s="7">
        <v>231735741.84999999</v>
      </c>
      <c r="F14" s="7">
        <v>0.17879999999999999</v>
      </c>
      <c r="G14" s="2"/>
    </row>
    <row r="15" spans="1:7" ht="23.45" customHeight="1" x14ac:dyDescent="0.25">
      <c r="A15" s="5" t="s">
        <v>30</v>
      </c>
      <c r="B15" s="5" t="s">
        <v>31</v>
      </c>
      <c r="C15" s="5" t="s">
        <v>32</v>
      </c>
      <c r="D15" s="6">
        <v>222225</v>
      </c>
      <c r="E15" s="7">
        <v>637041296.25</v>
      </c>
      <c r="F15" s="7">
        <v>0.49149999999999999</v>
      </c>
      <c r="G15" s="2"/>
    </row>
    <row r="16" spans="1:7" ht="14.45" customHeight="1" x14ac:dyDescent="0.25">
      <c r="A16" s="5" t="s">
        <v>33</v>
      </c>
      <c r="B16" s="5" t="s">
        <v>34</v>
      </c>
      <c r="C16" s="5" t="s">
        <v>35</v>
      </c>
      <c r="D16" s="6">
        <v>477489</v>
      </c>
      <c r="E16" s="7">
        <v>604142957.25</v>
      </c>
      <c r="F16" s="7">
        <v>0.46610000000000001</v>
      </c>
      <c r="G16" s="2"/>
    </row>
    <row r="17" spans="1:7" ht="14.45" customHeight="1" x14ac:dyDescent="0.25">
      <c r="A17" s="5" t="s">
        <v>36</v>
      </c>
      <c r="B17" s="5" t="s">
        <v>37</v>
      </c>
      <c r="C17" s="5" t="s">
        <v>35</v>
      </c>
      <c r="D17" s="6">
        <v>778359</v>
      </c>
      <c r="E17" s="7">
        <v>1310600884.2</v>
      </c>
      <c r="F17" s="7">
        <v>1.0112000000000001</v>
      </c>
      <c r="G17" s="2"/>
    </row>
    <row r="18" spans="1:7" ht="14.45" customHeight="1" x14ac:dyDescent="0.25">
      <c r="A18" s="5" t="s">
        <v>38</v>
      </c>
      <c r="B18" s="5" t="s">
        <v>39</v>
      </c>
      <c r="C18" s="5" t="s">
        <v>35</v>
      </c>
      <c r="D18" s="6">
        <v>1173028</v>
      </c>
      <c r="E18" s="7">
        <v>1407164388.8</v>
      </c>
      <c r="F18" s="7">
        <v>1.0857000000000001</v>
      </c>
      <c r="G18" s="2"/>
    </row>
    <row r="19" spans="1:7" ht="14.45" customHeight="1" x14ac:dyDescent="0.25">
      <c r="A19" s="5" t="s">
        <v>1707</v>
      </c>
      <c r="B19" s="5" t="s">
        <v>1708</v>
      </c>
      <c r="C19" s="5" t="s">
        <v>35</v>
      </c>
      <c r="D19" s="6">
        <v>155942</v>
      </c>
      <c r="E19" s="7">
        <v>228377059</v>
      </c>
      <c r="F19" s="7">
        <v>0.1762</v>
      </c>
      <c r="G19" s="2"/>
    </row>
    <row r="20" spans="1:7" ht="14.45" customHeight="1" x14ac:dyDescent="0.25">
      <c r="A20" s="5" t="s">
        <v>1709</v>
      </c>
      <c r="B20" s="5" t="s">
        <v>1710</v>
      </c>
      <c r="C20" s="5" t="s">
        <v>35</v>
      </c>
      <c r="D20" s="6">
        <v>173492</v>
      </c>
      <c r="E20" s="7">
        <v>312719330</v>
      </c>
      <c r="F20" s="7">
        <v>0.24129999999999999</v>
      </c>
      <c r="G20" s="2"/>
    </row>
    <row r="21" spans="1:7" ht="14.45" customHeight="1" x14ac:dyDescent="0.25">
      <c r="A21" s="5" t="s">
        <v>40</v>
      </c>
      <c r="B21" s="5" t="s">
        <v>41</v>
      </c>
      <c r="C21" s="5" t="s">
        <v>42</v>
      </c>
      <c r="D21" s="6">
        <v>510583</v>
      </c>
      <c r="E21" s="7">
        <v>140614558.19999999</v>
      </c>
      <c r="F21" s="7">
        <v>0.1085</v>
      </c>
      <c r="G21" s="2"/>
    </row>
    <row r="22" spans="1:7" ht="14.45" customHeight="1" x14ac:dyDescent="0.25">
      <c r="A22" s="5" t="s">
        <v>1711</v>
      </c>
      <c r="B22" s="5" t="s">
        <v>1712</v>
      </c>
      <c r="C22" s="5" t="s">
        <v>42</v>
      </c>
      <c r="D22" s="6">
        <v>590000</v>
      </c>
      <c r="E22" s="7">
        <v>71100900</v>
      </c>
      <c r="F22" s="7">
        <v>5.4899999999999997E-2</v>
      </c>
      <c r="G22" s="2"/>
    </row>
    <row r="23" spans="1:7" ht="23.45" customHeight="1" x14ac:dyDescent="0.25">
      <c r="A23" s="5" t="s">
        <v>43</v>
      </c>
      <c r="B23" s="5" t="s">
        <v>44</v>
      </c>
      <c r="C23" s="5" t="s">
        <v>42</v>
      </c>
      <c r="D23" s="6">
        <v>924349</v>
      </c>
      <c r="E23" s="7">
        <v>784726083.54999995</v>
      </c>
      <c r="F23" s="7">
        <v>0.60550000000000004</v>
      </c>
      <c r="G23" s="2"/>
    </row>
    <row r="24" spans="1:7" ht="23.45" customHeight="1" x14ac:dyDescent="0.25">
      <c r="A24" s="5" t="s">
        <v>45</v>
      </c>
      <c r="B24" s="5" t="s">
        <v>46</v>
      </c>
      <c r="C24" s="5" t="s">
        <v>47</v>
      </c>
      <c r="D24" s="6">
        <v>230725</v>
      </c>
      <c r="E24" s="7">
        <v>154643431.25</v>
      </c>
      <c r="F24" s="7">
        <v>0.1193</v>
      </c>
      <c r="G24" s="2"/>
    </row>
    <row r="25" spans="1:7" ht="23.45" customHeight="1" x14ac:dyDescent="0.25">
      <c r="A25" s="5" t="s">
        <v>48</v>
      </c>
      <c r="B25" s="5" t="s">
        <v>49</v>
      </c>
      <c r="C25" s="5" t="s">
        <v>47</v>
      </c>
      <c r="D25" s="6">
        <v>31706</v>
      </c>
      <c r="E25" s="7">
        <v>369942437.39999998</v>
      </c>
      <c r="F25" s="7">
        <v>0.28539999999999999</v>
      </c>
      <c r="G25" s="2"/>
    </row>
    <row r="26" spans="1:7" ht="14.45" customHeight="1" x14ac:dyDescent="0.25">
      <c r="A26" s="5" t="s">
        <v>50</v>
      </c>
      <c r="B26" s="5" t="s">
        <v>51</v>
      </c>
      <c r="C26" s="5" t="s">
        <v>52</v>
      </c>
      <c r="D26" s="6">
        <v>1249785</v>
      </c>
      <c r="E26" s="7">
        <v>531033646.5</v>
      </c>
      <c r="F26" s="7">
        <v>0.40970000000000001</v>
      </c>
      <c r="G26" s="2"/>
    </row>
    <row r="27" spans="1:7" ht="23.45" customHeight="1" x14ac:dyDescent="0.25">
      <c r="A27" s="5" t="s">
        <v>53</v>
      </c>
      <c r="B27" s="5" t="s">
        <v>54</v>
      </c>
      <c r="C27" s="5" t="s">
        <v>55</v>
      </c>
      <c r="D27" s="6">
        <v>152695</v>
      </c>
      <c r="E27" s="7">
        <v>222873622</v>
      </c>
      <c r="F27" s="7">
        <v>0.17199999999999999</v>
      </c>
      <c r="G27" s="2"/>
    </row>
    <row r="28" spans="1:7" ht="23.45" customHeight="1" x14ac:dyDescent="0.25">
      <c r="A28" s="5" t="s">
        <v>56</v>
      </c>
      <c r="B28" s="5" t="s">
        <v>57</v>
      </c>
      <c r="C28" s="5" t="s">
        <v>55</v>
      </c>
      <c r="D28" s="6">
        <v>534398</v>
      </c>
      <c r="E28" s="7">
        <v>837268066.5</v>
      </c>
      <c r="F28" s="7">
        <v>0.64600000000000002</v>
      </c>
      <c r="G28" s="2"/>
    </row>
    <row r="29" spans="1:7" ht="23.45" customHeight="1" x14ac:dyDescent="0.25">
      <c r="A29" s="5" t="s">
        <v>1713</v>
      </c>
      <c r="B29" s="5" t="s">
        <v>1714</v>
      </c>
      <c r="C29" s="5" t="s">
        <v>55</v>
      </c>
      <c r="D29" s="6">
        <v>14841</v>
      </c>
      <c r="E29" s="7">
        <v>79919527.049999997</v>
      </c>
      <c r="F29" s="7">
        <v>6.1699999999999998E-2</v>
      </c>
      <c r="G29" s="2"/>
    </row>
    <row r="30" spans="1:7" ht="23.45" customHeight="1" x14ac:dyDescent="0.25">
      <c r="A30" s="5" t="s">
        <v>58</v>
      </c>
      <c r="B30" s="5" t="s">
        <v>59</v>
      </c>
      <c r="C30" s="5" t="s">
        <v>55</v>
      </c>
      <c r="D30" s="6">
        <v>139269</v>
      </c>
      <c r="E30" s="7">
        <v>543727066.35000002</v>
      </c>
      <c r="F30" s="7">
        <v>0.41949999999999998</v>
      </c>
      <c r="G30" s="2"/>
    </row>
    <row r="31" spans="1:7" ht="23.45" customHeight="1" x14ac:dyDescent="0.25">
      <c r="A31" s="5" t="s">
        <v>1715</v>
      </c>
      <c r="B31" s="5" t="s">
        <v>1716</v>
      </c>
      <c r="C31" s="5" t="s">
        <v>55</v>
      </c>
      <c r="D31" s="6">
        <v>140229</v>
      </c>
      <c r="E31" s="7">
        <v>200576550.15000001</v>
      </c>
      <c r="F31" s="7">
        <v>0.15479999999999999</v>
      </c>
      <c r="G31" s="2"/>
    </row>
    <row r="32" spans="1:7" ht="23.45" customHeight="1" x14ac:dyDescent="0.25">
      <c r="A32" s="5" t="s">
        <v>60</v>
      </c>
      <c r="B32" s="5" t="s">
        <v>61</v>
      </c>
      <c r="C32" s="5" t="s">
        <v>62</v>
      </c>
      <c r="D32" s="6">
        <v>61000</v>
      </c>
      <c r="E32" s="7">
        <v>50309750</v>
      </c>
      <c r="F32" s="7">
        <v>3.8800000000000001E-2</v>
      </c>
      <c r="G32" s="2"/>
    </row>
    <row r="33" spans="1:7" ht="14.45" customHeight="1" x14ac:dyDescent="0.25">
      <c r="A33" s="5" t="s">
        <v>1717</v>
      </c>
      <c r="B33" s="5" t="s">
        <v>1718</v>
      </c>
      <c r="C33" s="5" t="s">
        <v>1719</v>
      </c>
      <c r="D33" s="6">
        <v>87362</v>
      </c>
      <c r="E33" s="7">
        <v>111517593</v>
      </c>
      <c r="F33" s="7">
        <v>8.5999999999999993E-2</v>
      </c>
      <c r="G33" s="2"/>
    </row>
    <row r="34" spans="1:7" ht="23.45" customHeight="1" x14ac:dyDescent="0.25">
      <c r="A34" s="5" t="s">
        <v>66</v>
      </c>
      <c r="B34" s="5" t="s">
        <v>67</v>
      </c>
      <c r="C34" s="5" t="s">
        <v>65</v>
      </c>
      <c r="D34" s="6">
        <v>23344</v>
      </c>
      <c r="E34" s="7">
        <v>179853848</v>
      </c>
      <c r="F34" s="7">
        <v>0.13880000000000001</v>
      </c>
      <c r="G34" s="2"/>
    </row>
    <row r="35" spans="1:7" ht="23.45" customHeight="1" x14ac:dyDescent="0.25">
      <c r="A35" s="5" t="s">
        <v>1720</v>
      </c>
      <c r="B35" s="5" t="s">
        <v>1721</v>
      </c>
      <c r="C35" s="5" t="s">
        <v>1722</v>
      </c>
      <c r="D35" s="6">
        <v>104968</v>
      </c>
      <c r="E35" s="7">
        <v>191293683.19999999</v>
      </c>
      <c r="F35" s="7">
        <v>0.14760000000000001</v>
      </c>
      <c r="G35" s="2"/>
    </row>
    <row r="36" spans="1:7" ht="23.45" customHeight="1" x14ac:dyDescent="0.25">
      <c r="A36" s="5" t="s">
        <v>68</v>
      </c>
      <c r="B36" s="5" t="s">
        <v>69</v>
      </c>
      <c r="C36" s="5" t="s">
        <v>70</v>
      </c>
      <c r="D36" s="6">
        <v>976063</v>
      </c>
      <c r="E36" s="7">
        <v>298577671.69999999</v>
      </c>
      <c r="F36" s="7">
        <v>0.23039999999999999</v>
      </c>
      <c r="G36" s="2"/>
    </row>
    <row r="37" spans="1:7" ht="23.45" customHeight="1" x14ac:dyDescent="0.25">
      <c r="A37" s="5" t="s">
        <v>71</v>
      </c>
      <c r="B37" s="5" t="s">
        <v>72</v>
      </c>
      <c r="C37" s="5" t="s">
        <v>73</v>
      </c>
      <c r="D37" s="6">
        <v>246380</v>
      </c>
      <c r="E37" s="7">
        <v>874267111</v>
      </c>
      <c r="F37" s="7">
        <v>0.67459999999999998</v>
      </c>
      <c r="G37" s="2"/>
    </row>
    <row r="38" spans="1:7" ht="14.45" customHeight="1" x14ac:dyDescent="0.25">
      <c r="A38" s="5" t="s">
        <v>74</v>
      </c>
      <c r="B38" s="5" t="s">
        <v>75</v>
      </c>
      <c r="C38" s="5" t="s">
        <v>76</v>
      </c>
      <c r="D38" s="6">
        <v>36667</v>
      </c>
      <c r="E38" s="7">
        <v>145452488.94999999</v>
      </c>
      <c r="F38" s="7">
        <v>0.11219999999999999</v>
      </c>
      <c r="G38" s="2"/>
    </row>
    <row r="39" spans="1:7" ht="14.45" customHeight="1" x14ac:dyDescent="0.25">
      <c r="A39" s="5" t="s">
        <v>1723</v>
      </c>
      <c r="B39" s="5" t="s">
        <v>1724</v>
      </c>
      <c r="C39" s="5" t="s">
        <v>81</v>
      </c>
      <c r="D39" s="6">
        <v>52313</v>
      </c>
      <c r="E39" s="7">
        <v>83080890.950000003</v>
      </c>
      <c r="F39" s="7">
        <v>6.4100000000000004E-2</v>
      </c>
      <c r="G39" s="2"/>
    </row>
    <row r="40" spans="1:7" ht="41.85" customHeight="1" x14ac:dyDescent="0.25">
      <c r="A40" s="5" t="s">
        <v>79</v>
      </c>
      <c r="B40" s="5" t="s">
        <v>80</v>
      </c>
      <c r="C40" s="5" t="s">
        <v>81</v>
      </c>
      <c r="D40" s="6">
        <v>70482</v>
      </c>
      <c r="E40" s="7">
        <v>100331127</v>
      </c>
      <c r="F40" s="7">
        <v>7.7399999999999997E-2</v>
      </c>
      <c r="G40" s="2"/>
    </row>
    <row r="41" spans="1:7" ht="14.45" customHeight="1" x14ac:dyDescent="0.25">
      <c r="A41" s="5" t="s">
        <v>82</v>
      </c>
      <c r="B41" s="5" t="s">
        <v>83</v>
      </c>
      <c r="C41" s="5" t="s">
        <v>81</v>
      </c>
      <c r="D41" s="6">
        <v>33259</v>
      </c>
      <c r="E41" s="7">
        <v>59728175.149999999</v>
      </c>
      <c r="F41" s="7">
        <v>4.6100000000000002E-2</v>
      </c>
      <c r="G41" s="2"/>
    </row>
    <row r="42" spans="1:7" ht="14.45" customHeight="1" x14ac:dyDescent="0.25">
      <c r="A42" s="5" t="s">
        <v>1725</v>
      </c>
      <c r="B42" s="5" t="s">
        <v>1726</v>
      </c>
      <c r="C42" s="5" t="s">
        <v>794</v>
      </c>
      <c r="D42" s="6">
        <v>50273</v>
      </c>
      <c r="E42" s="7">
        <v>357720045.14999998</v>
      </c>
      <c r="F42" s="7">
        <v>0.27600000000000002</v>
      </c>
      <c r="G42" s="2"/>
    </row>
    <row r="43" spans="1:7" ht="23.45" customHeight="1" x14ac:dyDescent="0.25">
      <c r="A43" s="5" t="s">
        <v>1727</v>
      </c>
      <c r="B43" s="5" t="s">
        <v>1728</v>
      </c>
      <c r="C43" s="5" t="s">
        <v>86</v>
      </c>
      <c r="D43" s="6">
        <v>214711</v>
      </c>
      <c r="E43" s="7">
        <v>104156306.09999999</v>
      </c>
      <c r="F43" s="7">
        <v>8.0399999999999999E-2</v>
      </c>
      <c r="G43" s="2"/>
    </row>
    <row r="44" spans="1:7" ht="23.45" customHeight="1" x14ac:dyDescent="0.25">
      <c r="A44" s="5" t="s">
        <v>84</v>
      </c>
      <c r="B44" s="5" t="s">
        <v>85</v>
      </c>
      <c r="C44" s="5" t="s">
        <v>86</v>
      </c>
      <c r="D44" s="6">
        <v>175864</v>
      </c>
      <c r="E44" s="7">
        <v>92398945.599999994</v>
      </c>
      <c r="F44" s="7">
        <v>7.1300000000000002E-2</v>
      </c>
      <c r="G44" s="2"/>
    </row>
    <row r="45" spans="1:7" ht="23.45" customHeight="1" x14ac:dyDescent="0.25">
      <c r="A45" s="5" t="s">
        <v>87</v>
      </c>
      <c r="B45" s="5" t="s">
        <v>88</v>
      </c>
      <c r="C45" s="5" t="s">
        <v>89</v>
      </c>
      <c r="D45" s="6">
        <v>42592</v>
      </c>
      <c r="E45" s="7">
        <v>108679876.8</v>
      </c>
      <c r="F45" s="7">
        <v>8.3900000000000002E-2</v>
      </c>
      <c r="G45" s="2"/>
    </row>
    <row r="46" spans="1:7" ht="14.45" customHeight="1" x14ac:dyDescent="0.25">
      <c r="A46" s="5" t="s">
        <v>90</v>
      </c>
      <c r="B46" s="5" t="s">
        <v>91</v>
      </c>
      <c r="C46" s="5" t="s">
        <v>92</v>
      </c>
      <c r="D46" s="6">
        <v>134556</v>
      </c>
      <c r="E46" s="7">
        <v>224755614.59999999</v>
      </c>
      <c r="F46" s="7">
        <v>0.1734</v>
      </c>
      <c r="G46" s="2"/>
    </row>
    <row r="47" spans="1:7" ht="23.45" customHeight="1" x14ac:dyDescent="0.25">
      <c r="A47" s="5" t="s">
        <v>1729</v>
      </c>
      <c r="B47" s="5" t="s">
        <v>1730</v>
      </c>
      <c r="C47" s="5" t="s">
        <v>1731</v>
      </c>
      <c r="D47" s="6">
        <v>473335</v>
      </c>
      <c r="E47" s="7">
        <v>103920699.25</v>
      </c>
      <c r="F47" s="7">
        <v>8.0199999999999994E-2</v>
      </c>
      <c r="G47" s="2"/>
    </row>
    <row r="48" spans="1:7" ht="23.45" customHeight="1" x14ac:dyDescent="0.25">
      <c r="A48" s="5" t="s">
        <v>93</v>
      </c>
      <c r="B48" s="5" t="s">
        <v>94</v>
      </c>
      <c r="C48" s="5" t="s">
        <v>95</v>
      </c>
      <c r="D48" s="6">
        <v>80000</v>
      </c>
      <c r="E48" s="7">
        <v>50004000</v>
      </c>
      <c r="F48" s="7">
        <v>3.8600000000000002E-2</v>
      </c>
      <c r="G48" s="2"/>
    </row>
    <row r="49" spans="1:7" ht="14.45" customHeight="1" x14ac:dyDescent="0.25">
      <c r="A49" s="5" t="s">
        <v>96</v>
      </c>
      <c r="B49" s="5" t="s">
        <v>97</v>
      </c>
      <c r="C49" s="5" t="s">
        <v>98</v>
      </c>
      <c r="D49" s="6">
        <v>322500</v>
      </c>
      <c r="E49" s="7">
        <v>152590875</v>
      </c>
      <c r="F49" s="7">
        <v>0.1177</v>
      </c>
      <c r="G49" s="2"/>
    </row>
    <row r="50" spans="1:7" ht="23.45" customHeight="1" x14ac:dyDescent="0.25">
      <c r="A50" s="5" t="s">
        <v>99</v>
      </c>
      <c r="B50" s="5" t="s">
        <v>100</v>
      </c>
      <c r="C50" s="5" t="s">
        <v>101</v>
      </c>
      <c r="D50" s="6">
        <v>662931</v>
      </c>
      <c r="E50" s="7">
        <v>181775680.19999999</v>
      </c>
      <c r="F50" s="7">
        <v>0.14030000000000001</v>
      </c>
      <c r="G50" s="2"/>
    </row>
    <row r="51" spans="1:7" ht="14.45" customHeight="1" x14ac:dyDescent="0.25">
      <c r="A51" s="5" t="s">
        <v>102</v>
      </c>
      <c r="B51" s="5" t="s">
        <v>103</v>
      </c>
      <c r="C51" s="5" t="s">
        <v>104</v>
      </c>
      <c r="D51" s="6">
        <v>68855</v>
      </c>
      <c r="E51" s="7">
        <v>200853477.75</v>
      </c>
      <c r="F51" s="7">
        <v>0.155</v>
      </c>
      <c r="G51" s="2"/>
    </row>
    <row r="52" spans="1:7" ht="23.45" customHeight="1" x14ac:dyDescent="0.25">
      <c r="A52" s="5" t="s">
        <v>1732</v>
      </c>
      <c r="B52" s="5" t="s">
        <v>1733</v>
      </c>
      <c r="C52" s="5" t="s">
        <v>107</v>
      </c>
      <c r="D52" s="6">
        <v>336006</v>
      </c>
      <c r="E52" s="7">
        <v>201838804.19999999</v>
      </c>
      <c r="F52" s="7">
        <v>0.15570000000000001</v>
      </c>
      <c r="G52" s="2"/>
    </row>
    <row r="53" spans="1:7" ht="23.45" customHeight="1" x14ac:dyDescent="0.25">
      <c r="A53" s="5" t="s">
        <v>105</v>
      </c>
      <c r="B53" s="5" t="s">
        <v>106</v>
      </c>
      <c r="C53" s="5" t="s">
        <v>107</v>
      </c>
      <c r="D53" s="6">
        <v>75749</v>
      </c>
      <c r="E53" s="7">
        <v>104219261.65000001</v>
      </c>
      <c r="F53" s="7">
        <v>8.0399999999999999E-2</v>
      </c>
      <c r="G53" s="2"/>
    </row>
    <row r="54" spans="1:7" ht="23.45" customHeight="1" x14ac:dyDescent="0.25">
      <c r="A54" s="5" t="s">
        <v>108</v>
      </c>
      <c r="B54" s="5" t="s">
        <v>109</v>
      </c>
      <c r="C54" s="5" t="s">
        <v>110</v>
      </c>
      <c r="D54" s="6">
        <v>166039</v>
      </c>
      <c r="E54" s="7">
        <v>410622748.94999999</v>
      </c>
      <c r="F54" s="7">
        <v>0.31680000000000003</v>
      </c>
      <c r="G54" s="2"/>
    </row>
    <row r="55" spans="1:7" ht="23.45" customHeight="1" x14ac:dyDescent="0.25">
      <c r="A55" s="5" t="s">
        <v>111</v>
      </c>
      <c r="B55" s="5" t="s">
        <v>112</v>
      </c>
      <c r="C55" s="5" t="s">
        <v>113</v>
      </c>
      <c r="D55" s="6">
        <v>2334</v>
      </c>
      <c r="E55" s="7">
        <v>8866282.5</v>
      </c>
      <c r="F55" s="7">
        <v>6.7999999999999996E-3</v>
      </c>
      <c r="G55" s="2"/>
    </row>
    <row r="56" spans="1:7" ht="23.45" customHeight="1" x14ac:dyDescent="0.25">
      <c r="A56" s="5" t="s">
        <v>1734</v>
      </c>
      <c r="B56" s="5" t="s">
        <v>1735</v>
      </c>
      <c r="C56" s="5" t="s">
        <v>116</v>
      </c>
      <c r="D56" s="6">
        <v>25939</v>
      </c>
      <c r="E56" s="7">
        <v>160450872.30000001</v>
      </c>
      <c r="F56" s="7">
        <v>0.12379999999999999</v>
      </c>
      <c r="G56" s="2"/>
    </row>
    <row r="57" spans="1:7" ht="23.45" customHeight="1" x14ac:dyDescent="0.25">
      <c r="A57" s="5" t="s">
        <v>114</v>
      </c>
      <c r="B57" s="5" t="s">
        <v>115</v>
      </c>
      <c r="C57" s="5" t="s">
        <v>116</v>
      </c>
      <c r="D57" s="6">
        <v>95807</v>
      </c>
      <c r="E57" s="7">
        <v>141871005.59999999</v>
      </c>
      <c r="F57" s="7">
        <v>0.1095</v>
      </c>
      <c r="G57" s="2"/>
    </row>
    <row r="58" spans="1:7" ht="23.45" customHeight="1" x14ac:dyDescent="0.25">
      <c r="A58" s="5" t="s">
        <v>117</v>
      </c>
      <c r="B58" s="5" t="s">
        <v>118</v>
      </c>
      <c r="C58" s="5" t="s">
        <v>116</v>
      </c>
      <c r="D58" s="6">
        <v>39517</v>
      </c>
      <c r="E58" s="7">
        <v>253001664.94999999</v>
      </c>
      <c r="F58" s="7">
        <v>0.19520000000000001</v>
      </c>
      <c r="G58" s="2"/>
    </row>
    <row r="59" spans="1:7" ht="23.45" customHeight="1" x14ac:dyDescent="0.25">
      <c r="A59" s="5" t="s">
        <v>119</v>
      </c>
      <c r="B59" s="5" t="s">
        <v>120</v>
      </c>
      <c r="C59" s="5" t="s">
        <v>116</v>
      </c>
      <c r="D59" s="6">
        <v>244522</v>
      </c>
      <c r="E59" s="7">
        <v>371881283.69999999</v>
      </c>
      <c r="F59" s="7">
        <v>0.28689999999999999</v>
      </c>
      <c r="G59" s="2"/>
    </row>
    <row r="60" spans="1:7" ht="23.45" customHeight="1" x14ac:dyDescent="0.25">
      <c r="A60" s="5" t="s">
        <v>121</v>
      </c>
      <c r="B60" s="5" t="s">
        <v>122</v>
      </c>
      <c r="C60" s="5" t="s">
        <v>116</v>
      </c>
      <c r="D60" s="6">
        <v>51242</v>
      </c>
      <c r="E60" s="7">
        <v>143031794.59999999</v>
      </c>
      <c r="F60" s="7">
        <v>0.1104</v>
      </c>
      <c r="G60" s="2"/>
    </row>
    <row r="61" spans="1:7" ht="23.45" customHeight="1" x14ac:dyDescent="0.25">
      <c r="A61" s="5" t="s">
        <v>123</v>
      </c>
      <c r="B61" s="5" t="s">
        <v>124</v>
      </c>
      <c r="C61" s="5" t="s">
        <v>125</v>
      </c>
      <c r="D61" s="6">
        <v>1336129</v>
      </c>
      <c r="E61" s="7">
        <v>134548190.30000001</v>
      </c>
      <c r="F61" s="7">
        <v>0.1038</v>
      </c>
      <c r="G61" s="2"/>
    </row>
    <row r="62" spans="1:7" ht="23.45" customHeight="1" x14ac:dyDescent="0.25">
      <c r="A62" s="5" t="s">
        <v>126</v>
      </c>
      <c r="B62" s="5" t="s">
        <v>127</v>
      </c>
      <c r="C62" s="5" t="s">
        <v>125</v>
      </c>
      <c r="D62" s="6">
        <v>959621</v>
      </c>
      <c r="E62" s="7">
        <v>363072605.35000002</v>
      </c>
      <c r="F62" s="7">
        <v>0.28010000000000002</v>
      </c>
      <c r="G62" s="2"/>
    </row>
    <row r="63" spans="1:7" ht="23.45" customHeight="1" x14ac:dyDescent="0.25">
      <c r="A63" s="5" t="s">
        <v>128</v>
      </c>
      <c r="B63" s="5" t="s">
        <v>129</v>
      </c>
      <c r="C63" s="5" t="s">
        <v>125</v>
      </c>
      <c r="D63" s="6">
        <v>702172</v>
      </c>
      <c r="E63" s="7">
        <v>232383823.40000001</v>
      </c>
      <c r="F63" s="7">
        <v>0.17929999999999999</v>
      </c>
      <c r="G63" s="2"/>
    </row>
    <row r="64" spans="1:7" ht="23.45" customHeight="1" x14ac:dyDescent="0.25">
      <c r="A64" s="5" t="s">
        <v>130</v>
      </c>
      <c r="B64" s="5" t="s">
        <v>131</v>
      </c>
      <c r="C64" s="5" t="s">
        <v>132</v>
      </c>
      <c r="D64" s="6">
        <v>448808</v>
      </c>
      <c r="E64" s="7">
        <v>136415191.59999999</v>
      </c>
      <c r="F64" s="7">
        <v>0.1053</v>
      </c>
      <c r="G64" s="2"/>
    </row>
    <row r="65" spans="1:7" ht="23.45" customHeight="1" x14ac:dyDescent="0.25">
      <c r="A65" s="5" t="s">
        <v>133</v>
      </c>
      <c r="B65" s="5" t="s">
        <v>134</v>
      </c>
      <c r="C65" s="5" t="s">
        <v>132</v>
      </c>
      <c r="D65" s="6">
        <v>500709</v>
      </c>
      <c r="E65" s="7">
        <v>1567619737.2</v>
      </c>
      <c r="F65" s="7">
        <v>1.2095</v>
      </c>
      <c r="G65" s="2"/>
    </row>
    <row r="66" spans="1:7" ht="23.45" customHeight="1" x14ac:dyDescent="0.25">
      <c r="A66" s="5" t="s">
        <v>2428</v>
      </c>
      <c r="B66" s="5" t="s">
        <v>2429</v>
      </c>
      <c r="C66" s="5" t="s">
        <v>137</v>
      </c>
      <c r="D66" s="6">
        <v>10000</v>
      </c>
      <c r="E66" s="7">
        <v>15553000</v>
      </c>
      <c r="F66" s="7">
        <v>1.2E-2</v>
      </c>
      <c r="G66" s="2"/>
    </row>
    <row r="67" spans="1:7" ht="14.45" customHeight="1" x14ac:dyDescent="0.25">
      <c r="A67" s="5" t="s">
        <v>135</v>
      </c>
      <c r="B67" s="5" t="s">
        <v>136</v>
      </c>
      <c r="C67" s="5" t="s">
        <v>137</v>
      </c>
      <c r="D67" s="6">
        <v>1814000</v>
      </c>
      <c r="E67" s="7">
        <v>315654140</v>
      </c>
      <c r="F67" s="7">
        <v>0.24360000000000001</v>
      </c>
      <c r="G67" s="2"/>
    </row>
    <row r="68" spans="1:7" ht="23.45" customHeight="1" x14ac:dyDescent="0.25">
      <c r="A68" s="5" t="s">
        <v>138</v>
      </c>
      <c r="B68" s="5" t="s">
        <v>139</v>
      </c>
      <c r="C68" s="5" t="s">
        <v>140</v>
      </c>
      <c r="D68" s="6">
        <v>444905</v>
      </c>
      <c r="E68" s="7">
        <v>642465065.25</v>
      </c>
      <c r="F68" s="7">
        <v>0.49569999999999997</v>
      </c>
      <c r="G68" s="2"/>
    </row>
    <row r="69" spans="1:7" ht="14.45" customHeight="1" x14ac:dyDescent="0.25">
      <c r="A69" s="5" t="s">
        <v>141</v>
      </c>
      <c r="B69" s="5" t="s">
        <v>142</v>
      </c>
      <c r="C69" s="5" t="s">
        <v>143</v>
      </c>
      <c r="D69" s="6">
        <v>24500</v>
      </c>
      <c r="E69" s="7">
        <v>103592125</v>
      </c>
      <c r="F69" s="7">
        <v>7.9899999999999999E-2</v>
      </c>
      <c r="G69" s="2"/>
    </row>
    <row r="70" spans="1:7" ht="23.45" customHeight="1" x14ac:dyDescent="0.25">
      <c r="A70" s="5" t="s">
        <v>144</v>
      </c>
      <c r="B70" s="5" t="s">
        <v>145</v>
      </c>
      <c r="C70" s="5" t="s">
        <v>146</v>
      </c>
      <c r="D70" s="6">
        <v>62240</v>
      </c>
      <c r="E70" s="7">
        <v>211877408</v>
      </c>
      <c r="F70" s="7">
        <v>0.16350000000000001</v>
      </c>
      <c r="G70" s="2"/>
    </row>
    <row r="71" spans="1:7" ht="14.45" customHeight="1" x14ac:dyDescent="0.25">
      <c r="A71" s="5" t="s">
        <v>1736</v>
      </c>
      <c r="B71" s="5" t="s">
        <v>1737</v>
      </c>
      <c r="C71" s="5" t="s">
        <v>1738</v>
      </c>
      <c r="D71" s="6">
        <v>41687</v>
      </c>
      <c r="E71" s="7">
        <v>99248409.599999994</v>
      </c>
      <c r="F71" s="7">
        <v>7.6600000000000001E-2</v>
      </c>
      <c r="G71" s="2"/>
    </row>
    <row r="72" spans="1:7" ht="32.65" customHeight="1" x14ac:dyDescent="0.25">
      <c r="A72" s="5" t="s">
        <v>147</v>
      </c>
      <c r="B72" s="5" t="s">
        <v>148</v>
      </c>
      <c r="C72" s="5"/>
      <c r="D72" s="6">
        <v>44511</v>
      </c>
      <c r="E72" s="7">
        <v>46398266.399999999</v>
      </c>
      <c r="F72" s="7">
        <v>3.5799999999999998E-2</v>
      </c>
      <c r="G72" s="2"/>
    </row>
    <row r="73" spans="1:7" ht="14.45" customHeight="1" x14ac:dyDescent="0.25">
      <c r="A73" s="5" t="s">
        <v>1739</v>
      </c>
      <c r="B73" s="5" t="s">
        <v>1740</v>
      </c>
      <c r="C73" s="5"/>
      <c r="D73" s="6">
        <v>2777</v>
      </c>
      <c r="E73" s="7">
        <v>108578894.95</v>
      </c>
      <c r="F73" s="7">
        <v>8.3799999999999999E-2</v>
      </c>
      <c r="G73" s="2"/>
    </row>
    <row r="74" spans="1:7" ht="14.45" customHeight="1" x14ac:dyDescent="0.25">
      <c r="A74" s="5" t="s">
        <v>1741</v>
      </c>
      <c r="B74" s="5" t="s">
        <v>1742</v>
      </c>
      <c r="C74" s="5"/>
      <c r="D74" s="6">
        <v>47342</v>
      </c>
      <c r="E74" s="7">
        <v>115327479.09999999</v>
      </c>
      <c r="F74" s="7">
        <v>8.8999999999999996E-2</v>
      </c>
      <c r="G74" s="2"/>
    </row>
    <row r="75" spans="1:7" ht="14.45" customHeight="1" x14ac:dyDescent="0.25">
      <c r="A75" s="5" t="s">
        <v>0</v>
      </c>
      <c r="B75" s="5" t="s">
        <v>0</v>
      </c>
      <c r="C75" s="8" t="s">
        <v>153</v>
      </c>
      <c r="D75" s="6">
        <v>19904712</v>
      </c>
      <c r="E75" s="7">
        <v>19089748069.049999</v>
      </c>
      <c r="F75" s="7">
        <v>14.729100000000001</v>
      </c>
      <c r="G75" s="2"/>
    </row>
    <row r="76" spans="1:7" ht="18.399999999999999" customHeight="1" x14ac:dyDescent="0.25">
      <c r="A76" s="17" t="s">
        <v>0</v>
      </c>
      <c r="B76" s="17"/>
      <c r="C76" s="17"/>
      <c r="D76" s="17"/>
      <c r="E76" s="17"/>
      <c r="F76" s="17"/>
      <c r="G76" s="17"/>
    </row>
    <row r="77" spans="1:7" ht="14.45" customHeight="1" x14ac:dyDescent="0.25">
      <c r="A77" s="16" t="s">
        <v>154</v>
      </c>
      <c r="B77" s="16"/>
      <c r="C77" s="16"/>
      <c r="D77" s="16"/>
      <c r="E77" s="16"/>
      <c r="F77" s="16"/>
      <c r="G77" s="2"/>
    </row>
    <row r="78" spans="1:7" ht="23.45" customHeight="1" x14ac:dyDescent="0.25">
      <c r="A78" s="4" t="s">
        <v>5</v>
      </c>
      <c r="B78" s="4" t="s">
        <v>6</v>
      </c>
      <c r="C78" s="4" t="s">
        <v>7</v>
      </c>
      <c r="D78" s="4" t="s">
        <v>8</v>
      </c>
      <c r="E78" s="4" t="s">
        <v>9</v>
      </c>
      <c r="F78" s="4" t="s">
        <v>10</v>
      </c>
      <c r="G78" s="2"/>
    </row>
    <row r="79" spans="1:7" ht="23.45" customHeight="1" x14ac:dyDescent="0.25">
      <c r="A79" s="5" t="s">
        <v>160</v>
      </c>
      <c r="B79" s="5" t="s">
        <v>161</v>
      </c>
      <c r="C79" s="5" t="s">
        <v>125</v>
      </c>
      <c r="D79" s="6">
        <v>2830300</v>
      </c>
      <c r="E79" s="7">
        <v>271482376</v>
      </c>
      <c r="F79" s="7">
        <v>0.20949999999999999</v>
      </c>
      <c r="G79" s="2"/>
    </row>
    <row r="80" spans="1:7" ht="14.45" customHeight="1" x14ac:dyDescent="0.25">
      <c r="A80" s="5" t="s">
        <v>0</v>
      </c>
      <c r="B80" s="5" t="s">
        <v>0</v>
      </c>
      <c r="C80" s="8" t="s">
        <v>153</v>
      </c>
      <c r="D80" s="6">
        <v>2830300</v>
      </c>
      <c r="E80" s="7">
        <v>271482376</v>
      </c>
      <c r="F80" s="7">
        <v>0.20949999999999999</v>
      </c>
      <c r="G80" s="2"/>
    </row>
    <row r="81" spans="1:7" ht="14.45" customHeight="1" x14ac:dyDescent="0.25">
      <c r="A81" s="17" t="s">
        <v>0</v>
      </c>
      <c r="B81" s="17"/>
      <c r="C81" s="17"/>
      <c r="D81" s="17"/>
      <c r="E81" s="17"/>
      <c r="F81" s="17"/>
      <c r="G81" s="17"/>
    </row>
    <row r="82" spans="1:7" ht="14.45" customHeight="1" x14ac:dyDescent="0.25">
      <c r="A82" s="16" t="s">
        <v>162</v>
      </c>
      <c r="B82" s="16"/>
      <c r="C82" s="16"/>
      <c r="D82" s="16"/>
      <c r="E82" s="16"/>
      <c r="F82" s="16"/>
      <c r="G82" s="2"/>
    </row>
    <row r="83" spans="1:7" ht="23.45" customHeight="1" x14ac:dyDescent="0.25">
      <c r="A83" s="4" t="s">
        <v>5</v>
      </c>
      <c r="B83" s="4" t="s">
        <v>6</v>
      </c>
      <c r="C83" s="4" t="s">
        <v>7</v>
      </c>
      <c r="D83" s="4" t="s">
        <v>8</v>
      </c>
      <c r="E83" s="4" t="s">
        <v>9</v>
      </c>
      <c r="F83" s="4" t="s">
        <v>10</v>
      </c>
      <c r="G83" s="2"/>
    </row>
    <row r="84" spans="1:7" ht="14.45" customHeight="1" x14ac:dyDescent="0.25">
      <c r="A84" s="5" t="s">
        <v>455</v>
      </c>
      <c r="B84" s="5" t="s">
        <v>456</v>
      </c>
      <c r="C84" s="5" t="s">
        <v>414</v>
      </c>
      <c r="D84" s="6">
        <v>1000000</v>
      </c>
      <c r="E84" s="7">
        <v>100060500</v>
      </c>
      <c r="F84" s="7">
        <v>7.7200000000000005E-2</v>
      </c>
      <c r="G84" s="2"/>
    </row>
    <row r="85" spans="1:7" ht="14.45" customHeight="1" x14ac:dyDescent="0.25">
      <c r="A85" s="5" t="s">
        <v>589</v>
      </c>
      <c r="B85" s="5" t="s">
        <v>590</v>
      </c>
      <c r="C85" s="5" t="s">
        <v>414</v>
      </c>
      <c r="D85" s="6">
        <v>2000000</v>
      </c>
      <c r="E85" s="7">
        <v>209992600</v>
      </c>
      <c r="F85" s="7">
        <v>0.16200000000000001</v>
      </c>
      <c r="G85" s="2"/>
    </row>
    <row r="86" spans="1:7" ht="32.65" customHeight="1" x14ac:dyDescent="0.25">
      <c r="A86" s="5" t="s">
        <v>2759</v>
      </c>
      <c r="B86" s="5" t="s">
        <v>2760</v>
      </c>
      <c r="C86" s="5" t="s">
        <v>165</v>
      </c>
      <c r="D86" s="6">
        <v>3000000</v>
      </c>
      <c r="E86" s="7">
        <v>287113200</v>
      </c>
      <c r="F86" s="7">
        <v>0.2215</v>
      </c>
      <c r="G86" s="2"/>
    </row>
    <row r="87" spans="1:7" ht="32.65" customHeight="1" x14ac:dyDescent="0.25">
      <c r="A87" s="5" t="s">
        <v>1953</v>
      </c>
      <c r="B87" s="5" t="s">
        <v>1954</v>
      </c>
      <c r="C87" s="5" t="s">
        <v>165</v>
      </c>
      <c r="D87" s="6">
        <v>4000000</v>
      </c>
      <c r="E87" s="7">
        <v>388577200</v>
      </c>
      <c r="F87" s="7">
        <v>0.29980000000000001</v>
      </c>
      <c r="G87" s="2"/>
    </row>
    <row r="88" spans="1:7" ht="32.65" customHeight="1" x14ac:dyDescent="0.25">
      <c r="A88" s="5" t="s">
        <v>2881</v>
      </c>
      <c r="B88" s="5" t="s">
        <v>2882</v>
      </c>
      <c r="C88" s="5" t="s">
        <v>165</v>
      </c>
      <c r="D88" s="6">
        <v>2580600</v>
      </c>
      <c r="E88" s="7">
        <v>247372961.22</v>
      </c>
      <c r="F88" s="7">
        <v>0.19089999999999999</v>
      </c>
      <c r="G88" s="2"/>
    </row>
    <row r="89" spans="1:7" ht="32.65" customHeight="1" x14ac:dyDescent="0.25">
      <c r="A89" s="5" t="s">
        <v>605</v>
      </c>
      <c r="B89" s="5" t="s">
        <v>606</v>
      </c>
      <c r="C89" s="5" t="s">
        <v>165</v>
      </c>
      <c r="D89" s="6">
        <v>2136700</v>
      </c>
      <c r="E89" s="7">
        <v>205719766.63999999</v>
      </c>
      <c r="F89" s="7">
        <v>0.15870000000000001</v>
      </c>
      <c r="G89" s="2"/>
    </row>
    <row r="90" spans="1:7" ht="32.65" customHeight="1" x14ac:dyDescent="0.25">
      <c r="A90" s="5" t="s">
        <v>2883</v>
      </c>
      <c r="B90" s="5" t="s">
        <v>2884</v>
      </c>
      <c r="C90" s="5" t="s">
        <v>165</v>
      </c>
      <c r="D90" s="6">
        <v>1380500</v>
      </c>
      <c r="E90" s="7">
        <v>134191778.59999999</v>
      </c>
      <c r="F90" s="7">
        <v>0.10349999999999999</v>
      </c>
      <c r="G90" s="2"/>
    </row>
    <row r="91" spans="1:7" ht="32.65" customHeight="1" x14ac:dyDescent="0.25">
      <c r="A91" s="5" t="s">
        <v>1987</v>
      </c>
      <c r="B91" s="5" t="s">
        <v>1988</v>
      </c>
      <c r="C91" s="5" t="s">
        <v>165</v>
      </c>
      <c r="D91" s="6">
        <v>2500000</v>
      </c>
      <c r="E91" s="7">
        <v>238725500</v>
      </c>
      <c r="F91" s="7">
        <v>0.1842</v>
      </c>
      <c r="G91" s="2"/>
    </row>
    <row r="92" spans="1:7" ht="32.65" customHeight="1" x14ac:dyDescent="0.25">
      <c r="A92" s="5" t="s">
        <v>2885</v>
      </c>
      <c r="B92" s="5" t="s">
        <v>2886</v>
      </c>
      <c r="C92" s="5" t="s">
        <v>165</v>
      </c>
      <c r="D92" s="6">
        <v>1493200</v>
      </c>
      <c r="E92" s="7">
        <v>144538474.96000001</v>
      </c>
      <c r="F92" s="7">
        <v>0.1115</v>
      </c>
      <c r="G92" s="2"/>
    </row>
    <row r="93" spans="1:7" ht="32.65" customHeight="1" x14ac:dyDescent="0.25">
      <c r="A93" s="5" t="s">
        <v>609</v>
      </c>
      <c r="B93" s="5" t="s">
        <v>610</v>
      </c>
      <c r="C93" s="5" t="s">
        <v>165</v>
      </c>
      <c r="D93" s="6">
        <v>231200</v>
      </c>
      <c r="E93" s="7">
        <v>22438977.280000001</v>
      </c>
      <c r="F93" s="7">
        <v>1.7299999999999999E-2</v>
      </c>
      <c r="G93" s="2"/>
    </row>
    <row r="94" spans="1:7" ht="32.65" customHeight="1" x14ac:dyDescent="0.25">
      <c r="A94" s="5" t="s">
        <v>615</v>
      </c>
      <c r="B94" s="5" t="s">
        <v>616</v>
      </c>
      <c r="C94" s="5" t="s">
        <v>165</v>
      </c>
      <c r="D94" s="6">
        <v>2958100</v>
      </c>
      <c r="E94" s="7">
        <v>287557196.81</v>
      </c>
      <c r="F94" s="7">
        <v>0.22189999999999999</v>
      </c>
      <c r="G94" s="2"/>
    </row>
    <row r="95" spans="1:7" ht="32.65" customHeight="1" x14ac:dyDescent="0.25">
      <c r="A95" s="5" t="s">
        <v>621</v>
      </c>
      <c r="B95" s="5" t="s">
        <v>622</v>
      </c>
      <c r="C95" s="5" t="s">
        <v>165</v>
      </c>
      <c r="D95" s="6">
        <v>4033700</v>
      </c>
      <c r="E95" s="7">
        <v>389918820.61000001</v>
      </c>
      <c r="F95" s="7">
        <v>0.3009</v>
      </c>
      <c r="G95" s="2"/>
    </row>
    <row r="96" spans="1:7" ht="32.65" customHeight="1" x14ac:dyDescent="0.25">
      <c r="A96" s="5" t="s">
        <v>701</v>
      </c>
      <c r="B96" s="5" t="s">
        <v>702</v>
      </c>
      <c r="C96" s="5" t="s">
        <v>165</v>
      </c>
      <c r="D96" s="6">
        <v>752800</v>
      </c>
      <c r="E96" s="7">
        <v>73492702.239999995</v>
      </c>
      <c r="F96" s="7">
        <v>5.67E-2</v>
      </c>
      <c r="G96" s="2"/>
    </row>
    <row r="97" spans="1:7" ht="32.65" customHeight="1" x14ac:dyDescent="0.25">
      <c r="A97" s="5" t="s">
        <v>2011</v>
      </c>
      <c r="B97" s="5" t="s">
        <v>2012</v>
      </c>
      <c r="C97" s="5" t="s">
        <v>165</v>
      </c>
      <c r="D97" s="6">
        <v>2500000</v>
      </c>
      <c r="E97" s="7">
        <v>243234750</v>
      </c>
      <c r="F97" s="7">
        <v>0.18770000000000001</v>
      </c>
      <c r="G97" s="2"/>
    </row>
    <row r="98" spans="1:7" ht="32.65" customHeight="1" x14ac:dyDescent="0.25">
      <c r="A98" s="5" t="s">
        <v>703</v>
      </c>
      <c r="B98" s="5" t="s">
        <v>704</v>
      </c>
      <c r="C98" s="5" t="s">
        <v>165</v>
      </c>
      <c r="D98" s="6">
        <v>2500000</v>
      </c>
      <c r="E98" s="7">
        <v>244827000</v>
      </c>
      <c r="F98" s="7">
        <v>0.18890000000000001</v>
      </c>
      <c r="G98" s="2"/>
    </row>
    <row r="99" spans="1:7" ht="32.65" customHeight="1" x14ac:dyDescent="0.25">
      <c r="A99" s="5" t="s">
        <v>705</v>
      </c>
      <c r="B99" s="5" t="s">
        <v>706</v>
      </c>
      <c r="C99" s="5" t="s">
        <v>165</v>
      </c>
      <c r="D99" s="6">
        <v>1183500</v>
      </c>
      <c r="E99" s="7">
        <v>115852341.59999999</v>
      </c>
      <c r="F99" s="7">
        <v>8.9399999999999993E-2</v>
      </c>
      <c r="G99" s="2"/>
    </row>
    <row r="100" spans="1:7" ht="32.65" customHeight="1" x14ac:dyDescent="0.25">
      <c r="A100" s="5" t="s">
        <v>707</v>
      </c>
      <c r="B100" s="5" t="s">
        <v>708</v>
      </c>
      <c r="C100" s="5" t="s">
        <v>165</v>
      </c>
      <c r="D100" s="6">
        <v>482900</v>
      </c>
      <c r="E100" s="7">
        <v>47154895.259999998</v>
      </c>
      <c r="F100" s="7">
        <v>3.6400000000000002E-2</v>
      </c>
      <c r="G100" s="2"/>
    </row>
    <row r="101" spans="1:7" ht="32.65" customHeight="1" x14ac:dyDescent="0.25">
      <c r="A101" s="5" t="s">
        <v>2887</v>
      </c>
      <c r="B101" s="5" t="s">
        <v>2888</v>
      </c>
      <c r="C101" s="5" t="s">
        <v>165</v>
      </c>
      <c r="D101" s="6">
        <v>1500000</v>
      </c>
      <c r="E101" s="7">
        <v>143122950</v>
      </c>
      <c r="F101" s="7">
        <v>0.1104</v>
      </c>
      <c r="G101" s="2"/>
    </row>
    <row r="102" spans="1:7" ht="32.65" customHeight="1" x14ac:dyDescent="0.25">
      <c r="A102" s="5" t="s">
        <v>2035</v>
      </c>
      <c r="B102" s="5" t="s">
        <v>2036</v>
      </c>
      <c r="C102" s="5" t="s">
        <v>165</v>
      </c>
      <c r="D102" s="6">
        <v>2000000</v>
      </c>
      <c r="E102" s="7">
        <v>195462600</v>
      </c>
      <c r="F102" s="7">
        <v>0.15079999999999999</v>
      </c>
      <c r="G102" s="2"/>
    </row>
    <row r="103" spans="1:7" ht="32.65" customHeight="1" x14ac:dyDescent="0.25">
      <c r="A103" s="5" t="s">
        <v>715</v>
      </c>
      <c r="B103" s="5" t="s">
        <v>716</v>
      </c>
      <c r="C103" s="5" t="s">
        <v>165</v>
      </c>
      <c r="D103" s="6">
        <v>1180300</v>
      </c>
      <c r="E103" s="7">
        <v>115708703.98999999</v>
      </c>
      <c r="F103" s="7">
        <v>8.9300000000000004E-2</v>
      </c>
      <c r="G103" s="2"/>
    </row>
    <row r="104" spans="1:7" ht="32.65" customHeight="1" x14ac:dyDescent="0.25">
      <c r="A104" s="5" t="s">
        <v>2041</v>
      </c>
      <c r="B104" s="5" t="s">
        <v>2042</v>
      </c>
      <c r="C104" s="5" t="s">
        <v>165</v>
      </c>
      <c r="D104" s="6">
        <v>222400</v>
      </c>
      <c r="E104" s="7">
        <v>21800248.48</v>
      </c>
      <c r="F104" s="7">
        <v>1.6799999999999999E-2</v>
      </c>
      <c r="G104" s="2"/>
    </row>
    <row r="105" spans="1:7" ht="32.65" customHeight="1" x14ac:dyDescent="0.25">
      <c r="A105" s="5" t="s">
        <v>2675</v>
      </c>
      <c r="B105" s="5" t="s">
        <v>2676</v>
      </c>
      <c r="C105" s="5" t="s">
        <v>165</v>
      </c>
      <c r="D105" s="6">
        <v>3844200</v>
      </c>
      <c r="E105" s="7">
        <v>379273000.62</v>
      </c>
      <c r="F105" s="7">
        <v>0.29260000000000003</v>
      </c>
      <c r="G105" s="2"/>
    </row>
    <row r="106" spans="1:7" ht="32.65" customHeight="1" x14ac:dyDescent="0.25">
      <c r="A106" s="5" t="s">
        <v>2677</v>
      </c>
      <c r="B106" s="5" t="s">
        <v>2678</v>
      </c>
      <c r="C106" s="5" t="s">
        <v>165</v>
      </c>
      <c r="D106" s="6">
        <v>1583000</v>
      </c>
      <c r="E106" s="7">
        <v>155771790.69999999</v>
      </c>
      <c r="F106" s="7">
        <v>0.1202</v>
      </c>
      <c r="G106" s="2"/>
    </row>
    <row r="107" spans="1:7" ht="32.65" customHeight="1" x14ac:dyDescent="0.25">
      <c r="A107" s="5" t="s">
        <v>717</v>
      </c>
      <c r="B107" s="5" t="s">
        <v>718</v>
      </c>
      <c r="C107" s="5" t="s">
        <v>165</v>
      </c>
      <c r="D107" s="6">
        <v>2500000</v>
      </c>
      <c r="E107" s="7">
        <v>244986000</v>
      </c>
      <c r="F107" s="7">
        <v>0.189</v>
      </c>
      <c r="G107" s="2"/>
    </row>
    <row r="108" spans="1:7" ht="32.65" customHeight="1" x14ac:dyDescent="0.25">
      <c r="A108" s="5" t="s">
        <v>733</v>
      </c>
      <c r="B108" s="5" t="s">
        <v>734</v>
      </c>
      <c r="C108" s="5" t="s">
        <v>165</v>
      </c>
      <c r="D108" s="6">
        <v>2500000</v>
      </c>
      <c r="E108" s="7">
        <v>245243750</v>
      </c>
      <c r="F108" s="7">
        <v>0.18920000000000001</v>
      </c>
      <c r="G108" s="2"/>
    </row>
    <row r="109" spans="1:7" ht="32.65" customHeight="1" x14ac:dyDescent="0.25">
      <c r="A109" s="5" t="s">
        <v>753</v>
      </c>
      <c r="B109" s="5" t="s">
        <v>754</v>
      </c>
      <c r="C109" s="5" t="s">
        <v>165</v>
      </c>
      <c r="D109" s="6">
        <v>2500000</v>
      </c>
      <c r="E109" s="7">
        <v>247179500</v>
      </c>
      <c r="F109" s="7">
        <v>0.19070000000000001</v>
      </c>
      <c r="G109" s="2"/>
    </row>
    <row r="110" spans="1:7" ht="32.65" customHeight="1" x14ac:dyDescent="0.25">
      <c r="A110" s="5" t="s">
        <v>2059</v>
      </c>
      <c r="B110" s="5" t="s">
        <v>2060</v>
      </c>
      <c r="C110" s="5" t="s">
        <v>165</v>
      </c>
      <c r="D110" s="6">
        <v>1000000</v>
      </c>
      <c r="E110" s="7">
        <v>98843900</v>
      </c>
      <c r="F110" s="7">
        <v>7.6300000000000007E-2</v>
      </c>
      <c r="G110" s="2"/>
    </row>
    <row r="111" spans="1:7" ht="32.65" customHeight="1" x14ac:dyDescent="0.25">
      <c r="A111" s="5" t="s">
        <v>763</v>
      </c>
      <c r="B111" s="5" t="s">
        <v>764</v>
      </c>
      <c r="C111" s="5" t="s">
        <v>165</v>
      </c>
      <c r="D111" s="6">
        <v>2645800</v>
      </c>
      <c r="E111" s="7">
        <v>261781801.91999999</v>
      </c>
      <c r="F111" s="7">
        <v>0.20200000000000001</v>
      </c>
      <c r="G111" s="2"/>
    </row>
    <row r="112" spans="1:7" ht="32.65" customHeight="1" x14ac:dyDescent="0.25">
      <c r="A112" s="5" t="s">
        <v>767</v>
      </c>
      <c r="B112" s="5" t="s">
        <v>768</v>
      </c>
      <c r="C112" s="5" t="s">
        <v>165</v>
      </c>
      <c r="D112" s="6">
        <v>1500000</v>
      </c>
      <c r="E112" s="7">
        <v>148683600</v>
      </c>
      <c r="F112" s="7">
        <v>0.1147</v>
      </c>
      <c r="G112" s="2"/>
    </row>
    <row r="113" spans="1:7" ht="32.65" customHeight="1" x14ac:dyDescent="0.25">
      <c r="A113" s="5" t="s">
        <v>240</v>
      </c>
      <c r="B113" s="5" t="s">
        <v>241</v>
      </c>
      <c r="C113" s="5" t="s">
        <v>165</v>
      </c>
      <c r="D113" s="6">
        <v>19700</v>
      </c>
      <c r="E113" s="7">
        <v>1972931.36</v>
      </c>
      <c r="F113" s="7">
        <v>1.5E-3</v>
      </c>
      <c r="G113" s="2"/>
    </row>
    <row r="114" spans="1:7" ht="32.65" customHeight="1" x14ac:dyDescent="0.25">
      <c r="A114" s="5" t="s">
        <v>244</v>
      </c>
      <c r="B114" s="5" t="s">
        <v>245</v>
      </c>
      <c r="C114" s="5" t="s">
        <v>165</v>
      </c>
      <c r="D114" s="6">
        <v>2000000</v>
      </c>
      <c r="E114" s="7">
        <v>199260600</v>
      </c>
      <c r="F114" s="7">
        <v>0.1537</v>
      </c>
      <c r="G114" s="2"/>
    </row>
    <row r="115" spans="1:7" ht="32.65" customHeight="1" x14ac:dyDescent="0.25">
      <c r="A115" s="5" t="s">
        <v>2679</v>
      </c>
      <c r="B115" s="5" t="s">
        <v>2680</v>
      </c>
      <c r="C115" s="5" t="s">
        <v>165</v>
      </c>
      <c r="D115" s="6">
        <v>6723300</v>
      </c>
      <c r="E115" s="7">
        <v>672793235.37</v>
      </c>
      <c r="F115" s="7">
        <v>0.51910000000000001</v>
      </c>
      <c r="G115" s="2"/>
    </row>
    <row r="116" spans="1:7" ht="32.65" customHeight="1" x14ac:dyDescent="0.25">
      <c r="A116" s="5" t="s">
        <v>274</v>
      </c>
      <c r="B116" s="5" t="s">
        <v>275</v>
      </c>
      <c r="C116" s="5" t="s">
        <v>165</v>
      </c>
      <c r="D116" s="6">
        <v>6500000</v>
      </c>
      <c r="E116" s="7">
        <v>653655600</v>
      </c>
      <c r="F116" s="7">
        <v>0.50429999999999997</v>
      </c>
      <c r="G116" s="2"/>
    </row>
    <row r="117" spans="1:7" ht="32.65" customHeight="1" x14ac:dyDescent="0.25">
      <c r="A117" s="5" t="s">
        <v>2889</v>
      </c>
      <c r="B117" s="5" t="s">
        <v>2890</v>
      </c>
      <c r="C117" s="5" t="s">
        <v>165</v>
      </c>
      <c r="D117" s="6">
        <v>58900</v>
      </c>
      <c r="E117" s="7">
        <v>5932437.4500000002</v>
      </c>
      <c r="F117" s="7">
        <v>4.5999999999999999E-3</v>
      </c>
      <c r="G117" s="2"/>
    </row>
    <row r="118" spans="1:7" ht="32.65" customHeight="1" x14ac:dyDescent="0.25">
      <c r="A118" s="5" t="s">
        <v>2551</v>
      </c>
      <c r="B118" s="5" t="s">
        <v>2552</v>
      </c>
      <c r="C118" s="5" t="s">
        <v>165</v>
      </c>
      <c r="D118" s="6">
        <v>5000000</v>
      </c>
      <c r="E118" s="7">
        <v>506955000</v>
      </c>
      <c r="F118" s="7">
        <v>0.39119999999999999</v>
      </c>
      <c r="G118" s="2"/>
    </row>
    <row r="119" spans="1:7" ht="32.65" customHeight="1" x14ac:dyDescent="0.25">
      <c r="A119" s="5" t="s">
        <v>2891</v>
      </c>
      <c r="B119" s="5" t="s">
        <v>2892</v>
      </c>
      <c r="C119" s="5" t="s">
        <v>165</v>
      </c>
      <c r="D119" s="6">
        <v>6500000</v>
      </c>
      <c r="E119" s="7">
        <v>665917850</v>
      </c>
      <c r="F119" s="7">
        <v>0.51380000000000003</v>
      </c>
      <c r="G119" s="2"/>
    </row>
    <row r="120" spans="1:7" ht="32.65" customHeight="1" x14ac:dyDescent="0.25">
      <c r="A120" s="5" t="s">
        <v>396</v>
      </c>
      <c r="B120" s="5" t="s">
        <v>397</v>
      </c>
      <c r="C120" s="5" t="s">
        <v>165</v>
      </c>
      <c r="D120" s="6">
        <v>5000000</v>
      </c>
      <c r="E120" s="7">
        <v>511182500</v>
      </c>
      <c r="F120" s="7">
        <v>0.39439999999999997</v>
      </c>
      <c r="G120" s="2"/>
    </row>
    <row r="121" spans="1:7" ht="32.65" customHeight="1" x14ac:dyDescent="0.25">
      <c r="A121" s="5" t="s">
        <v>467</v>
      </c>
      <c r="B121" s="5" t="s">
        <v>468</v>
      </c>
      <c r="C121" s="5" t="s">
        <v>165</v>
      </c>
      <c r="D121" s="6">
        <v>805800</v>
      </c>
      <c r="E121" s="7">
        <v>83774594.099999994</v>
      </c>
      <c r="F121" s="7">
        <v>6.4600000000000005E-2</v>
      </c>
      <c r="G121" s="2"/>
    </row>
    <row r="122" spans="1:7" ht="32.65" customHeight="1" x14ac:dyDescent="0.25">
      <c r="A122" s="5" t="s">
        <v>473</v>
      </c>
      <c r="B122" s="5" t="s">
        <v>474</v>
      </c>
      <c r="C122" s="5" t="s">
        <v>165</v>
      </c>
      <c r="D122" s="6">
        <v>2500000</v>
      </c>
      <c r="E122" s="7">
        <v>258409500</v>
      </c>
      <c r="F122" s="7">
        <v>0.19939999999999999</v>
      </c>
      <c r="G122" s="2"/>
    </row>
    <row r="123" spans="1:7" ht="32.65" customHeight="1" x14ac:dyDescent="0.25">
      <c r="A123" s="5" t="s">
        <v>1791</v>
      </c>
      <c r="B123" s="5" t="s">
        <v>1792</v>
      </c>
      <c r="C123" s="5" t="s">
        <v>165</v>
      </c>
      <c r="D123" s="6">
        <v>6719400</v>
      </c>
      <c r="E123" s="7">
        <v>700588161.89999998</v>
      </c>
      <c r="F123" s="7">
        <v>0.54059999999999997</v>
      </c>
      <c r="G123" s="2"/>
    </row>
    <row r="124" spans="1:7" ht="32.65" customHeight="1" x14ac:dyDescent="0.25">
      <c r="A124" s="5" t="s">
        <v>483</v>
      </c>
      <c r="B124" s="5" t="s">
        <v>484</v>
      </c>
      <c r="C124" s="5" t="s">
        <v>165</v>
      </c>
      <c r="D124" s="6">
        <v>12500000</v>
      </c>
      <c r="E124" s="7">
        <v>1301783750</v>
      </c>
      <c r="F124" s="7">
        <v>1.0044</v>
      </c>
      <c r="G124" s="2"/>
    </row>
    <row r="125" spans="1:7" ht="32.65" customHeight="1" x14ac:dyDescent="0.25">
      <c r="A125" s="5" t="s">
        <v>1809</v>
      </c>
      <c r="B125" s="5" t="s">
        <v>1810</v>
      </c>
      <c r="C125" s="5" t="s">
        <v>165</v>
      </c>
      <c r="D125" s="6">
        <v>2255400</v>
      </c>
      <c r="E125" s="7">
        <v>235922733.90000001</v>
      </c>
      <c r="F125" s="7">
        <v>0.182</v>
      </c>
      <c r="G125" s="2"/>
    </row>
    <row r="126" spans="1:7" ht="32.65" customHeight="1" x14ac:dyDescent="0.25">
      <c r="A126" s="5" t="s">
        <v>501</v>
      </c>
      <c r="B126" s="5" t="s">
        <v>502</v>
      </c>
      <c r="C126" s="5" t="s">
        <v>165</v>
      </c>
      <c r="D126" s="6">
        <v>1000000</v>
      </c>
      <c r="E126" s="7">
        <v>101970700</v>
      </c>
      <c r="F126" s="7">
        <v>7.8700000000000006E-2</v>
      </c>
      <c r="G126" s="2"/>
    </row>
    <row r="127" spans="1:7" ht="32.65" customHeight="1" x14ac:dyDescent="0.25">
      <c r="A127" s="5" t="s">
        <v>519</v>
      </c>
      <c r="B127" s="5" t="s">
        <v>520</v>
      </c>
      <c r="C127" s="5" t="s">
        <v>165</v>
      </c>
      <c r="D127" s="6">
        <v>2000000</v>
      </c>
      <c r="E127" s="7">
        <v>205379800</v>
      </c>
      <c r="F127" s="7">
        <v>0.1585</v>
      </c>
      <c r="G127" s="2"/>
    </row>
    <row r="128" spans="1:7" ht="32.65" customHeight="1" x14ac:dyDescent="0.25">
      <c r="A128" s="5" t="s">
        <v>529</v>
      </c>
      <c r="B128" s="5" t="s">
        <v>530</v>
      </c>
      <c r="C128" s="5" t="s">
        <v>165</v>
      </c>
      <c r="D128" s="6">
        <v>279000</v>
      </c>
      <c r="E128" s="7">
        <v>28239347.699999999</v>
      </c>
      <c r="F128" s="7">
        <v>2.18E-2</v>
      </c>
      <c r="G128" s="2"/>
    </row>
    <row r="129" spans="1:7" ht="32.65" customHeight="1" x14ac:dyDescent="0.25">
      <c r="A129" s="5" t="s">
        <v>1827</v>
      </c>
      <c r="B129" s="5" t="s">
        <v>1828</v>
      </c>
      <c r="C129" s="5" t="s">
        <v>165</v>
      </c>
      <c r="D129" s="6">
        <v>300000</v>
      </c>
      <c r="E129" s="7">
        <v>30841920</v>
      </c>
      <c r="F129" s="7">
        <v>2.3800000000000002E-2</v>
      </c>
      <c r="G129" s="2"/>
    </row>
    <row r="130" spans="1:7" ht="32.65" customHeight="1" x14ac:dyDescent="0.25">
      <c r="A130" s="5" t="s">
        <v>535</v>
      </c>
      <c r="B130" s="5" t="s">
        <v>536</v>
      </c>
      <c r="C130" s="5" t="s">
        <v>165</v>
      </c>
      <c r="D130" s="6">
        <v>300000</v>
      </c>
      <c r="E130" s="7">
        <v>30439260</v>
      </c>
      <c r="F130" s="7">
        <v>2.35E-2</v>
      </c>
      <c r="G130" s="2"/>
    </row>
    <row r="131" spans="1:7" ht="32.65" customHeight="1" x14ac:dyDescent="0.25">
      <c r="A131" s="5" t="s">
        <v>537</v>
      </c>
      <c r="B131" s="5" t="s">
        <v>538</v>
      </c>
      <c r="C131" s="5" t="s">
        <v>165</v>
      </c>
      <c r="D131" s="6">
        <v>200000</v>
      </c>
      <c r="E131" s="7">
        <v>20224120</v>
      </c>
      <c r="F131" s="7">
        <v>1.5599999999999999E-2</v>
      </c>
      <c r="G131" s="2"/>
    </row>
    <row r="132" spans="1:7" ht="32.65" customHeight="1" x14ac:dyDescent="0.25">
      <c r="A132" s="5" t="s">
        <v>545</v>
      </c>
      <c r="B132" s="5" t="s">
        <v>546</v>
      </c>
      <c r="C132" s="5" t="s">
        <v>165</v>
      </c>
      <c r="D132" s="6">
        <v>2000000</v>
      </c>
      <c r="E132" s="7">
        <v>206355000</v>
      </c>
      <c r="F132" s="7">
        <v>0.15920000000000001</v>
      </c>
      <c r="G132" s="2"/>
    </row>
    <row r="133" spans="1:7" ht="32.65" customHeight="1" x14ac:dyDescent="0.25">
      <c r="A133" s="5" t="s">
        <v>547</v>
      </c>
      <c r="B133" s="5" t="s">
        <v>548</v>
      </c>
      <c r="C133" s="5" t="s">
        <v>165</v>
      </c>
      <c r="D133" s="6">
        <v>11600</v>
      </c>
      <c r="E133" s="7">
        <v>1172269.32</v>
      </c>
      <c r="F133" s="7">
        <v>8.9999999999999998E-4</v>
      </c>
      <c r="G133" s="2"/>
    </row>
    <row r="134" spans="1:7" ht="32.65" customHeight="1" x14ac:dyDescent="0.25">
      <c r="A134" s="5" t="s">
        <v>555</v>
      </c>
      <c r="B134" s="5" t="s">
        <v>556</v>
      </c>
      <c r="C134" s="5" t="s">
        <v>165</v>
      </c>
      <c r="D134" s="6">
        <v>200000</v>
      </c>
      <c r="E134" s="7">
        <v>20168540</v>
      </c>
      <c r="F134" s="7">
        <v>1.5599999999999999E-2</v>
      </c>
      <c r="G134" s="2"/>
    </row>
    <row r="135" spans="1:7" ht="32.65" customHeight="1" x14ac:dyDescent="0.25">
      <c r="A135" s="5" t="s">
        <v>2821</v>
      </c>
      <c r="B135" s="5" t="s">
        <v>2822</v>
      </c>
      <c r="C135" s="5" t="s">
        <v>165</v>
      </c>
      <c r="D135" s="6">
        <v>2500000</v>
      </c>
      <c r="E135" s="7">
        <v>258428250</v>
      </c>
      <c r="F135" s="7">
        <v>0.19939999999999999</v>
      </c>
      <c r="G135" s="2"/>
    </row>
    <row r="136" spans="1:7" ht="32.65" customHeight="1" x14ac:dyDescent="0.25">
      <c r="A136" s="5" t="s">
        <v>1863</v>
      </c>
      <c r="B136" s="5" t="s">
        <v>1864</v>
      </c>
      <c r="C136" s="5" t="s">
        <v>165</v>
      </c>
      <c r="D136" s="6">
        <v>2214600</v>
      </c>
      <c r="E136" s="7">
        <v>230182645.02000001</v>
      </c>
      <c r="F136" s="7">
        <v>0.17760000000000001</v>
      </c>
      <c r="G136" s="2"/>
    </row>
    <row r="137" spans="1:7" ht="32.65" customHeight="1" x14ac:dyDescent="0.25">
      <c r="A137" s="5" t="s">
        <v>2715</v>
      </c>
      <c r="B137" s="5" t="s">
        <v>2716</v>
      </c>
      <c r="C137" s="5" t="s">
        <v>165</v>
      </c>
      <c r="D137" s="6">
        <v>215000</v>
      </c>
      <c r="E137" s="7">
        <v>21860813</v>
      </c>
      <c r="F137" s="7">
        <v>1.6899999999999998E-2</v>
      </c>
      <c r="G137" s="2"/>
    </row>
    <row r="138" spans="1:7" ht="32.65" customHeight="1" x14ac:dyDescent="0.25">
      <c r="A138" s="5" t="s">
        <v>1867</v>
      </c>
      <c r="B138" s="5" t="s">
        <v>1868</v>
      </c>
      <c r="C138" s="5" t="s">
        <v>165</v>
      </c>
      <c r="D138" s="6">
        <v>925000</v>
      </c>
      <c r="E138" s="7">
        <v>95882262.5</v>
      </c>
      <c r="F138" s="7">
        <v>7.3999999999999996E-2</v>
      </c>
      <c r="G138" s="2"/>
    </row>
    <row r="139" spans="1:7" ht="32.65" customHeight="1" x14ac:dyDescent="0.25">
      <c r="A139" s="5" t="s">
        <v>1869</v>
      </c>
      <c r="B139" s="5" t="s">
        <v>1870</v>
      </c>
      <c r="C139" s="5" t="s">
        <v>165</v>
      </c>
      <c r="D139" s="6">
        <v>139000</v>
      </c>
      <c r="E139" s="7">
        <v>14141039.9</v>
      </c>
      <c r="F139" s="7">
        <v>1.09E-2</v>
      </c>
      <c r="G139" s="2"/>
    </row>
    <row r="140" spans="1:7" ht="32.65" customHeight="1" x14ac:dyDescent="0.25">
      <c r="A140" s="5" t="s">
        <v>1873</v>
      </c>
      <c r="B140" s="5" t="s">
        <v>1874</v>
      </c>
      <c r="C140" s="5" t="s">
        <v>165</v>
      </c>
      <c r="D140" s="6">
        <v>350000</v>
      </c>
      <c r="E140" s="7">
        <v>35611310</v>
      </c>
      <c r="F140" s="7">
        <v>2.75E-2</v>
      </c>
      <c r="G140" s="2"/>
    </row>
    <row r="141" spans="1:7" ht="32.65" customHeight="1" x14ac:dyDescent="0.25">
      <c r="A141" s="5" t="s">
        <v>583</v>
      </c>
      <c r="B141" s="5" t="s">
        <v>584</v>
      </c>
      <c r="C141" s="5" t="s">
        <v>165</v>
      </c>
      <c r="D141" s="6">
        <v>90000</v>
      </c>
      <c r="E141" s="7">
        <v>9078921</v>
      </c>
      <c r="F141" s="7">
        <v>7.0000000000000001E-3</v>
      </c>
      <c r="G141" s="2"/>
    </row>
    <row r="142" spans="1:7" ht="32.65" customHeight="1" x14ac:dyDescent="0.25">
      <c r="A142" s="5" t="s">
        <v>1899</v>
      </c>
      <c r="B142" s="5" t="s">
        <v>1900</v>
      </c>
      <c r="C142" s="5" t="s">
        <v>165</v>
      </c>
      <c r="D142" s="6">
        <v>100000</v>
      </c>
      <c r="E142" s="7">
        <v>10241170</v>
      </c>
      <c r="F142" s="7">
        <v>7.9000000000000008E-3</v>
      </c>
      <c r="G142" s="2"/>
    </row>
    <row r="143" spans="1:7" ht="32.65" customHeight="1" x14ac:dyDescent="0.25">
      <c r="A143" s="5" t="s">
        <v>673</v>
      </c>
      <c r="B143" s="5" t="s">
        <v>674</v>
      </c>
      <c r="C143" s="5" t="s">
        <v>165</v>
      </c>
      <c r="D143" s="6">
        <v>1000500</v>
      </c>
      <c r="E143" s="7">
        <v>71023293.900000006</v>
      </c>
      <c r="F143" s="7">
        <v>5.4800000000000001E-2</v>
      </c>
      <c r="G143" s="2"/>
    </row>
    <row r="144" spans="1:7" ht="32.65" customHeight="1" x14ac:dyDescent="0.25">
      <c r="A144" s="5" t="s">
        <v>677</v>
      </c>
      <c r="B144" s="5" t="s">
        <v>678</v>
      </c>
      <c r="C144" s="5" t="s">
        <v>165</v>
      </c>
      <c r="D144" s="6">
        <v>7112000</v>
      </c>
      <c r="E144" s="7">
        <v>513583834.39999998</v>
      </c>
      <c r="F144" s="7">
        <v>0.39629999999999999</v>
      </c>
      <c r="G144" s="2"/>
    </row>
    <row r="145" spans="1:7" ht="32.65" customHeight="1" x14ac:dyDescent="0.25">
      <c r="A145" s="5" t="s">
        <v>1947</v>
      </c>
      <c r="B145" s="5" t="s">
        <v>1948</v>
      </c>
      <c r="C145" s="5" t="s">
        <v>165</v>
      </c>
      <c r="D145" s="6">
        <v>4000000</v>
      </c>
      <c r="E145" s="7">
        <v>280376400</v>
      </c>
      <c r="F145" s="7">
        <v>0.21629999999999999</v>
      </c>
      <c r="G145" s="2"/>
    </row>
    <row r="146" spans="1:7" ht="32.65" customHeight="1" x14ac:dyDescent="0.25">
      <c r="A146" s="5" t="s">
        <v>1969</v>
      </c>
      <c r="B146" s="5" t="s">
        <v>1970</v>
      </c>
      <c r="C146" s="5" t="s">
        <v>165</v>
      </c>
      <c r="D146" s="6">
        <v>4567500</v>
      </c>
      <c r="E146" s="7">
        <v>199130667.75</v>
      </c>
      <c r="F146" s="7">
        <v>0.15359999999999999</v>
      </c>
      <c r="G146" s="2"/>
    </row>
    <row r="147" spans="1:7" ht="32.65" customHeight="1" x14ac:dyDescent="0.25">
      <c r="A147" s="5" t="s">
        <v>695</v>
      </c>
      <c r="B147" s="5" t="s">
        <v>696</v>
      </c>
      <c r="C147" s="5" t="s">
        <v>165</v>
      </c>
      <c r="D147" s="6">
        <v>9303500</v>
      </c>
      <c r="E147" s="7">
        <v>484315090.55000001</v>
      </c>
      <c r="F147" s="7">
        <v>0.37369999999999998</v>
      </c>
      <c r="G147" s="2"/>
    </row>
    <row r="148" spans="1:7" ht="32.65" customHeight="1" x14ac:dyDescent="0.25">
      <c r="A148" s="5" t="s">
        <v>415</v>
      </c>
      <c r="B148" s="5" t="s">
        <v>416</v>
      </c>
      <c r="C148" s="5" t="s">
        <v>140</v>
      </c>
      <c r="D148" s="6">
        <v>2500000</v>
      </c>
      <c r="E148" s="7">
        <v>240273750</v>
      </c>
      <c r="F148" s="7">
        <v>0.18540000000000001</v>
      </c>
      <c r="G148" s="2"/>
    </row>
    <row r="149" spans="1:7" ht="23.45" customHeight="1" x14ac:dyDescent="0.25">
      <c r="A149" s="5" t="s">
        <v>417</v>
      </c>
      <c r="B149" s="5" t="s">
        <v>418</v>
      </c>
      <c r="C149" s="5" t="s">
        <v>140</v>
      </c>
      <c r="D149" s="6">
        <v>2500000</v>
      </c>
      <c r="E149" s="7">
        <v>240121500</v>
      </c>
      <c r="F149" s="7">
        <v>0.18529999999999999</v>
      </c>
      <c r="G149" s="2"/>
    </row>
    <row r="150" spans="1:7" ht="23.45" customHeight="1" x14ac:dyDescent="0.25">
      <c r="A150" s="5" t="s">
        <v>419</v>
      </c>
      <c r="B150" s="5" t="s">
        <v>420</v>
      </c>
      <c r="C150" s="5" t="s">
        <v>140</v>
      </c>
      <c r="D150" s="6">
        <v>2500000</v>
      </c>
      <c r="E150" s="7">
        <v>242775250</v>
      </c>
      <c r="F150" s="7">
        <v>0.18729999999999999</v>
      </c>
      <c r="G150" s="2"/>
    </row>
    <row r="151" spans="1:7" ht="32.65" customHeight="1" x14ac:dyDescent="0.25">
      <c r="A151" s="5" t="s">
        <v>423</v>
      </c>
      <c r="B151" s="5" t="s">
        <v>424</v>
      </c>
      <c r="C151" s="5" t="s">
        <v>414</v>
      </c>
      <c r="D151" s="6">
        <v>4000000</v>
      </c>
      <c r="E151" s="7">
        <v>399547200</v>
      </c>
      <c r="F151" s="7">
        <v>0.30830000000000002</v>
      </c>
      <c r="G151" s="2"/>
    </row>
    <row r="152" spans="1:7" ht="32.65" customHeight="1" x14ac:dyDescent="0.25">
      <c r="A152" s="5" t="s">
        <v>1977</v>
      </c>
      <c r="B152" s="5" t="s">
        <v>1978</v>
      </c>
      <c r="C152" s="5" t="s">
        <v>140</v>
      </c>
      <c r="D152" s="6">
        <v>1490000</v>
      </c>
      <c r="E152" s="7">
        <v>150450962</v>
      </c>
      <c r="F152" s="7">
        <v>0.11609999999999999</v>
      </c>
      <c r="G152" s="2"/>
    </row>
    <row r="153" spans="1:7" ht="23.45" customHeight="1" x14ac:dyDescent="0.25">
      <c r="A153" s="5" t="s">
        <v>427</v>
      </c>
      <c r="B153" s="5" t="s">
        <v>428</v>
      </c>
      <c r="C153" s="5" t="s">
        <v>140</v>
      </c>
      <c r="D153" s="6">
        <v>2500000</v>
      </c>
      <c r="E153" s="7">
        <v>255996250</v>
      </c>
      <c r="F153" s="7">
        <v>0.19750000000000001</v>
      </c>
      <c r="G153" s="2"/>
    </row>
    <row r="154" spans="1:7" ht="32.65" customHeight="1" x14ac:dyDescent="0.25">
      <c r="A154" s="5" t="s">
        <v>1979</v>
      </c>
      <c r="B154" s="5" t="s">
        <v>1980</v>
      </c>
      <c r="C154" s="5" t="s">
        <v>165</v>
      </c>
      <c r="D154" s="6">
        <v>1000000</v>
      </c>
      <c r="E154" s="7">
        <v>93897400</v>
      </c>
      <c r="F154" s="7">
        <v>7.2400000000000006E-2</v>
      </c>
      <c r="G154" s="2"/>
    </row>
    <row r="155" spans="1:7" ht="32.65" customHeight="1" x14ac:dyDescent="0.25">
      <c r="A155" s="5" t="s">
        <v>1983</v>
      </c>
      <c r="B155" s="5" t="s">
        <v>1984</v>
      </c>
      <c r="C155" s="5" t="s">
        <v>165</v>
      </c>
      <c r="D155" s="6">
        <v>4400000</v>
      </c>
      <c r="E155" s="7">
        <v>413682720</v>
      </c>
      <c r="F155" s="7">
        <v>0.31919999999999998</v>
      </c>
      <c r="G155" s="2"/>
    </row>
    <row r="156" spans="1:7" ht="32.65" customHeight="1" x14ac:dyDescent="0.25">
      <c r="A156" s="5" t="s">
        <v>431</v>
      </c>
      <c r="B156" s="5" t="s">
        <v>432</v>
      </c>
      <c r="C156" s="5" t="s">
        <v>165</v>
      </c>
      <c r="D156" s="6">
        <v>5000000</v>
      </c>
      <c r="E156" s="7">
        <v>474330000</v>
      </c>
      <c r="F156" s="7">
        <v>0.36599999999999999</v>
      </c>
      <c r="G156" s="2"/>
    </row>
    <row r="157" spans="1:7" ht="32.65" customHeight="1" x14ac:dyDescent="0.25">
      <c r="A157" s="5" t="s">
        <v>433</v>
      </c>
      <c r="B157" s="5" t="s">
        <v>434</v>
      </c>
      <c r="C157" s="5" t="s">
        <v>165</v>
      </c>
      <c r="D157" s="6">
        <v>23101500</v>
      </c>
      <c r="E157" s="7">
        <v>2164605929.6999998</v>
      </c>
      <c r="F157" s="7">
        <v>1.6701999999999999</v>
      </c>
      <c r="G157" s="2"/>
    </row>
    <row r="158" spans="1:7" ht="32.65" customHeight="1" x14ac:dyDescent="0.25">
      <c r="A158" s="5" t="s">
        <v>435</v>
      </c>
      <c r="B158" s="5" t="s">
        <v>436</v>
      </c>
      <c r="C158" s="5" t="s">
        <v>165</v>
      </c>
      <c r="D158" s="6">
        <v>36000000</v>
      </c>
      <c r="E158" s="7">
        <v>3371749200</v>
      </c>
      <c r="F158" s="7">
        <v>2.6015999999999999</v>
      </c>
      <c r="G158" s="2"/>
    </row>
    <row r="159" spans="1:7" ht="32.65" customHeight="1" x14ac:dyDescent="0.25">
      <c r="A159" s="5" t="s">
        <v>163</v>
      </c>
      <c r="B159" s="5" t="s">
        <v>164</v>
      </c>
      <c r="C159" s="5" t="s">
        <v>165</v>
      </c>
      <c r="D159" s="6">
        <v>4500000</v>
      </c>
      <c r="E159" s="7">
        <v>436275450</v>
      </c>
      <c r="F159" s="7">
        <v>0.33660000000000001</v>
      </c>
      <c r="G159" s="2"/>
    </row>
    <row r="160" spans="1:7" ht="32.65" customHeight="1" x14ac:dyDescent="0.25">
      <c r="A160" s="5" t="s">
        <v>166</v>
      </c>
      <c r="B160" s="5" t="s">
        <v>167</v>
      </c>
      <c r="C160" s="5" t="s">
        <v>165</v>
      </c>
      <c r="D160" s="6">
        <v>7900000</v>
      </c>
      <c r="E160" s="7">
        <v>764351860</v>
      </c>
      <c r="F160" s="7">
        <v>0.58979999999999999</v>
      </c>
      <c r="G160" s="2"/>
    </row>
    <row r="161" spans="1:7" ht="32.65" customHeight="1" x14ac:dyDescent="0.25">
      <c r="A161" s="5" t="s">
        <v>170</v>
      </c>
      <c r="B161" s="5" t="s">
        <v>171</v>
      </c>
      <c r="C161" s="5" t="s">
        <v>165</v>
      </c>
      <c r="D161" s="6">
        <v>26000000</v>
      </c>
      <c r="E161" s="7">
        <v>2516277400</v>
      </c>
      <c r="F161" s="7">
        <v>1.9415</v>
      </c>
      <c r="G161" s="2"/>
    </row>
    <row r="162" spans="1:7" ht="32.65" customHeight="1" x14ac:dyDescent="0.25">
      <c r="A162" s="5" t="s">
        <v>172</v>
      </c>
      <c r="B162" s="5" t="s">
        <v>173</v>
      </c>
      <c r="C162" s="5" t="s">
        <v>165</v>
      </c>
      <c r="D162" s="6">
        <v>29950000</v>
      </c>
      <c r="E162" s="7">
        <v>2903320055</v>
      </c>
      <c r="F162" s="7">
        <v>2.2401</v>
      </c>
      <c r="G162" s="2"/>
    </row>
    <row r="163" spans="1:7" ht="32.65" customHeight="1" x14ac:dyDescent="0.25">
      <c r="A163" s="5" t="s">
        <v>174</v>
      </c>
      <c r="B163" s="5" t="s">
        <v>175</v>
      </c>
      <c r="C163" s="5" t="s">
        <v>165</v>
      </c>
      <c r="D163" s="6">
        <v>13519900</v>
      </c>
      <c r="E163" s="7">
        <v>1289127872.96</v>
      </c>
      <c r="F163" s="7">
        <v>0.99470000000000003</v>
      </c>
      <c r="G163" s="2"/>
    </row>
    <row r="164" spans="1:7" ht="32.65" customHeight="1" x14ac:dyDescent="0.25">
      <c r="A164" s="5" t="s">
        <v>176</v>
      </c>
      <c r="B164" s="5" t="s">
        <v>177</v>
      </c>
      <c r="C164" s="5" t="s">
        <v>165</v>
      </c>
      <c r="D164" s="6">
        <v>1334700</v>
      </c>
      <c r="E164" s="7">
        <v>130731062.13</v>
      </c>
      <c r="F164" s="7">
        <v>0.1009</v>
      </c>
      <c r="G164" s="2"/>
    </row>
    <row r="165" spans="1:7" ht="32.65" customHeight="1" x14ac:dyDescent="0.25">
      <c r="A165" s="5" t="s">
        <v>178</v>
      </c>
      <c r="B165" s="5" t="s">
        <v>179</v>
      </c>
      <c r="C165" s="5" t="s">
        <v>165</v>
      </c>
      <c r="D165" s="6">
        <v>13759200</v>
      </c>
      <c r="E165" s="7">
        <v>1322045852.4000001</v>
      </c>
      <c r="F165" s="7">
        <v>1.0201</v>
      </c>
      <c r="G165" s="2"/>
    </row>
    <row r="166" spans="1:7" ht="32.65" customHeight="1" x14ac:dyDescent="0.25">
      <c r="A166" s="5" t="s">
        <v>182</v>
      </c>
      <c r="B166" s="5" t="s">
        <v>183</v>
      </c>
      <c r="C166" s="5" t="s">
        <v>165</v>
      </c>
      <c r="D166" s="6">
        <v>15000000</v>
      </c>
      <c r="E166" s="7">
        <v>1443243000</v>
      </c>
      <c r="F166" s="7">
        <v>1.1135999999999999</v>
      </c>
      <c r="G166" s="2"/>
    </row>
    <row r="167" spans="1:7" ht="32.65" customHeight="1" x14ac:dyDescent="0.25">
      <c r="A167" s="5" t="s">
        <v>184</v>
      </c>
      <c r="B167" s="5" t="s">
        <v>185</v>
      </c>
      <c r="C167" s="5" t="s">
        <v>165</v>
      </c>
      <c r="D167" s="6">
        <v>10000000</v>
      </c>
      <c r="E167" s="7">
        <v>979604000</v>
      </c>
      <c r="F167" s="7">
        <v>0.75580000000000003</v>
      </c>
      <c r="G167" s="2"/>
    </row>
    <row r="168" spans="1:7" ht="32.65" customHeight="1" x14ac:dyDescent="0.25">
      <c r="A168" s="5" t="s">
        <v>186</v>
      </c>
      <c r="B168" s="5" t="s">
        <v>187</v>
      </c>
      <c r="C168" s="5" t="s">
        <v>165</v>
      </c>
      <c r="D168" s="6">
        <v>1288000</v>
      </c>
      <c r="E168" s="7">
        <v>126353444</v>
      </c>
      <c r="F168" s="7">
        <v>9.7500000000000003E-2</v>
      </c>
      <c r="G168" s="2"/>
    </row>
    <row r="169" spans="1:7" ht="32.65" customHeight="1" x14ac:dyDescent="0.25">
      <c r="A169" s="5" t="s">
        <v>188</v>
      </c>
      <c r="B169" s="5" t="s">
        <v>189</v>
      </c>
      <c r="C169" s="5" t="s">
        <v>165</v>
      </c>
      <c r="D169" s="6">
        <v>5000000</v>
      </c>
      <c r="E169" s="7">
        <v>495947500</v>
      </c>
      <c r="F169" s="7">
        <v>0.38269999999999998</v>
      </c>
      <c r="G169" s="2"/>
    </row>
    <row r="170" spans="1:7" ht="32.65" customHeight="1" x14ac:dyDescent="0.25">
      <c r="A170" s="5" t="s">
        <v>190</v>
      </c>
      <c r="B170" s="5" t="s">
        <v>191</v>
      </c>
      <c r="C170" s="5" t="s">
        <v>165</v>
      </c>
      <c r="D170" s="6">
        <v>800000</v>
      </c>
      <c r="E170" s="7">
        <v>84357760</v>
      </c>
      <c r="F170" s="7">
        <v>6.5100000000000005E-2</v>
      </c>
      <c r="G170" s="2"/>
    </row>
    <row r="171" spans="1:7" ht="32.65" customHeight="1" x14ac:dyDescent="0.25">
      <c r="A171" s="5" t="s">
        <v>192</v>
      </c>
      <c r="B171" s="5" t="s">
        <v>193</v>
      </c>
      <c r="C171" s="5" t="s">
        <v>165</v>
      </c>
      <c r="D171" s="6">
        <v>25000000</v>
      </c>
      <c r="E171" s="7">
        <v>2504002500</v>
      </c>
      <c r="F171" s="7">
        <v>1.9319999999999999</v>
      </c>
      <c r="G171" s="2"/>
    </row>
    <row r="172" spans="1:7" ht="32.65" customHeight="1" x14ac:dyDescent="0.25">
      <c r="A172" s="5" t="s">
        <v>196</v>
      </c>
      <c r="B172" s="5" t="s">
        <v>197</v>
      </c>
      <c r="C172" s="5" t="s">
        <v>165</v>
      </c>
      <c r="D172" s="6">
        <v>500000</v>
      </c>
      <c r="E172" s="7">
        <v>50149150</v>
      </c>
      <c r="F172" s="7">
        <v>3.8699999999999998E-2</v>
      </c>
      <c r="G172" s="2"/>
    </row>
    <row r="173" spans="1:7" ht="32.65" customHeight="1" x14ac:dyDescent="0.25">
      <c r="A173" s="5" t="s">
        <v>200</v>
      </c>
      <c r="B173" s="5" t="s">
        <v>201</v>
      </c>
      <c r="C173" s="5" t="s">
        <v>165</v>
      </c>
      <c r="D173" s="6">
        <v>5000000</v>
      </c>
      <c r="E173" s="7">
        <v>506577000</v>
      </c>
      <c r="F173" s="7">
        <v>0.39090000000000003</v>
      </c>
      <c r="G173" s="2"/>
    </row>
    <row r="174" spans="1:7" ht="32.65" customHeight="1" x14ac:dyDescent="0.25">
      <c r="A174" s="5" t="s">
        <v>202</v>
      </c>
      <c r="B174" s="5" t="s">
        <v>203</v>
      </c>
      <c r="C174" s="5" t="s">
        <v>165</v>
      </c>
      <c r="D174" s="6">
        <v>500000</v>
      </c>
      <c r="E174" s="7">
        <v>50260000</v>
      </c>
      <c r="F174" s="7">
        <v>3.8800000000000001E-2</v>
      </c>
      <c r="G174" s="2"/>
    </row>
    <row r="175" spans="1:7" ht="32.65" customHeight="1" x14ac:dyDescent="0.25">
      <c r="A175" s="5" t="s">
        <v>206</v>
      </c>
      <c r="B175" s="5" t="s">
        <v>207</v>
      </c>
      <c r="C175" s="5" t="s">
        <v>165</v>
      </c>
      <c r="D175" s="6">
        <v>17500000</v>
      </c>
      <c r="E175" s="7">
        <v>1770137250</v>
      </c>
      <c r="F175" s="7">
        <v>1.3657999999999999</v>
      </c>
      <c r="G175" s="2"/>
    </row>
    <row r="176" spans="1:7" ht="32.65" customHeight="1" x14ac:dyDescent="0.25">
      <c r="A176" s="5" t="s">
        <v>208</v>
      </c>
      <c r="B176" s="5" t="s">
        <v>209</v>
      </c>
      <c r="C176" s="5" t="s">
        <v>165</v>
      </c>
      <c r="D176" s="6">
        <v>7500000</v>
      </c>
      <c r="E176" s="7">
        <v>759753000</v>
      </c>
      <c r="F176" s="7">
        <v>0.58620000000000005</v>
      </c>
      <c r="G176" s="2"/>
    </row>
    <row r="177" spans="1:7" ht="32.65" customHeight="1" x14ac:dyDescent="0.25">
      <c r="A177" s="5" t="s">
        <v>210</v>
      </c>
      <c r="B177" s="5" t="s">
        <v>211</v>
      </c>
      <c r="C177" s="5" t="s">
        <v>165</v>
      </c>
      <c r="D177" s="6">
        <v>38245000</v>
      </c>
      <c r="E177" s="7">
        <v>3892996795</v>
      </c>
      <c r="F177" s="7">
        <v>3.0036999999999998</v>
      </c>
      <c r="G177" s="2"/>
    </row>
    <row r="178" spans="1:7" ht="32.65" customHeight="1" x14ac:dyDescent="0.25">
      <c r="A178" s="5" t="s">
        <v>212</v>
      </c>
      <c r="B178" s="5" t="s">
        <v>213</v>
      </c>
      <c r="C178" s="5" t="s">
        <v>165</v>
      </c>
      <c r="D178" s="6">
        <v>46990000</v>
      </c>
      <c r="E178" s="7">
        <v>4791753561</v>
      </c>
      <c r="F178" s="7">
        <v>3.6972</v>
      </c>
      <c r="G178" s="2"/>
    </row>
    <row r="179" spans="1:7" ht="32.65" customHeight="1" x14ac:dyDescent="0.25">
      <c r="A179" s="5" t="s">
        <v>214</v>
      </c>
      <c r="B179" s="5" t="s">
        <v>215</v>
      </c>
      <c r="C179" s="5" t="s">
        <v>165</v>
      </c>
      <c r="D179" s="6">
        <v>4000000</v>
      </c>
      <c r="E179" s="7">
        <v>404790000</v>
      </c>
      <c r="F179" s="7">
        <v>0.31230000000000002</v>
      </c>
      <c r="G179" s="2"/>
    </row>
    <row r="180" spans="1:7" ht="32.65" customHeight="1" x14ac:dyDescent="0.25">
      <c r="A180" s="5" t="s">
        <v>216</v>
      </c>
      <c r="B180" s="5" t="s">
        <v>217</v>
      </c>
      <c r="C180" s="5" t="s">
        <v>165</v>
      </c>
      <c r="D180" s="6">
        <v>3545000</v>
      </c>
      <c r="E180" s="7">
        <v>358869921.5</v>
      </c>
      <c r="F180" s="7">
        <v>0.27689999999999998</v>
      </c>
      <c r="G180" s="2"/>
    </row>
    <row r="181" spans="1:7" ht="32.65" customHeight="1" x14ac:dyDescent="0.25">
      <c r="A181" s="5" t="s">
        <v>220</v>
      </c>
      <c r="B181" s="5" t="s">
        <v>221</v>
      </c>
      <c r="C181" s="5" t="s">
        <v>165</v>
      </c>
      <c r="D181" s="6">
        <v>61041200</v>
      </c>
      <c r="E181" s="7">
        <v>6285723674.1199999</v>
      </c>
      <c r="F181" s="7">
        <v>4.8498999999999999</v>
      </c>
      <c r="G181" s="2"/>
    </row>
    <row r="182" spans="1:7" ht="32.65" customHeight="1" x14ac:dyDescent="0.25">
      <c r="A182" s="5" t="s">
        <v>222</v>
      </c>
      <c r="B182" s="5" t="s">
        <v>223</v>
      </c>
      <c r="C182" s="5" t="s">
        <v>165</v>
      </c>
      <c r="D182" s="6">
        <v>15876100</v>
      </c>
      <c r="E182" s="7">
        <v>1637783238.8299999</v>
      </c>
      <c r="F182" s="7">
        <v>1.2637</v>
      </c>
      <c r="G182" s="2"/>
    </row>
    <row r="183" spans="1:7" ht="32.65" customHeight="1" x14ac:dyDescent="0.25">
      <c r="A183" s="5" t="s">
        <v>288</v>
      </c>
      <c r="B183" s="5" t="s">
        <v>289</v>
      </c>
      <c r="C183" s="5" t="s">
        <v>165</v>
      </c>
      <c r="D183" s="6">
        <v>3000000</v>
      </c>
      <c r="E183" s="7">
        <v>311099100</v>
      </c>
      <c r="F183" s="7">
        <v>0.24</v>
      </c>
      <c r="G183" s="2"/>
    </row>
    <row r="184" spans="1:7" ht="32.65" customHeight="1" x14ac:dyDescent="0.25">
      <c r="A184" s="5" t="s">
        <v>292</v>
      </c>
      <c r="B184" s="5" t="s">
        <v>293</v>
      </c>
      <c r="C184" s="5" t="s">
        <v>165</v>
      </c>
      <c r="D184" s="6">
        <v>11480000</v>
      </c>
      <c r="E184" s="7">
        <v>1178417408</v>
      </c>
      <c r="F184" s="7">
        <v>0.90920000000000001</v>
      </c>
      <c r="G184" s="2"/>
    </row>
    <row r="185" spans="1:7" ht="32.65" customHeight="1" x14ac:dyDescent="0.25">
      <c r="A185" s="5" t="s">
        <v>294</v>
      </c>
      <c r="B185" s="5" t="s">
        <v>295</v>
      </c>
      <c r="C185" s="5" t="s">
        <v>165</v>
      </c>
      <c r="D185" s="6">
        <v>2500000</v>
      </c>
      <c r="E185" s="7">
        <v>260084500</v>
      </c>
      <c r="F185" s="7">
        <v>0.20069999999999999</v>
      </c>
      <c r="G185" s="2"/>
    </row>
    <row r="186" spans="1:7" ht="32.65" customHeight="1" x14ac:dyDescent="0.25">
      <c r="A186" s="5" t="s">
        <v>300</v>
      </c>
      <c r="B186" s="5" t="s">
        <v>301</v>
      </c>
      <c r="C186" s="5" t="s">
        <v>165</v>
      </c>
      <c r="D186" s="6">
        <v>10500000</v>
      </c>
      <c r="E186" s="7">
        <v>1082970000</v>
      </c>
      <c r="F186" s="7">
        <v>0.83560000000000001</v>
      </c>
      <c r="G186" s="2"/>
    </row>
    <row r="187" spans="1:7" ht="32.65" customHeight="1" x14ac:dyDescent="0.25">
      <c r="A187" s="5" t="s">
        <v>1745</v>
      </c>
      <c r="B187" s="5" t="s">
        <v>1746</v>
      </c>
      <c r="C187" s="5" t="s">
        <v>165</v>
      </c>
      <c r="D187" s="6">
        <v>210000</v>
      </c>
      <c r="E187" s="7">
        <v>21184800</v>
      </c>
      <c r="F187" s="7">
        <v>1.6299999999999999E-2</v>
      </c>
      <c r="G187" s="2"/>
    </row>
    <row r="188" spans="1:7" ht="32.65" customHeight="1" x14ac:dyDescent="0.25">
      <c r="A188" s="5" t="s">
        <v>308</v>
      </c>
      <c r="B188" s="5" t="s">
        <v>309</v>
      </c>
      <c r="C188" s="5" t="s">
        <v>165</v>
      </c>
      <c r="D188" s="6">
        <v>1720000</v>
      </c>
      <c r="E188" s="7">
        <v>176571932</v>
      </c>
      <c r="F188" s="7">
        <v>0.13619999999999999</v>
      </c>
      <c r="G188" s="2"/>
    </row>
    <row r="189" spans="1:7" ht="32.65" customHeight="1" x14ac:dyDescent="0.25">
      <c r="A189" s="5" t="s">
        <v>310</v>
      </c>
      <c r="B189" s="5" t="s">
        <v>311</v>
      </c>
      <c r="C189" s="5" t="s">
        <v>165</v>
      </c>
      <c r="D189" s="6">
        <v>6000000</v>
      </c>
      <c r="E189" s="7">
        <v>630907800</v>
      </c>
      <c r="F189" s="7">
        <v>0.48680000000000001</v>
      </c>
      <c r="G189" s="2"/>
    </row>
    <row r="190" spans="1:7" ht="32.65" customHeight="1" x14ac:dyDescent="0.25">
      <c r="A190" s="5" t="s">
        <v>312</v>
      </c>
      <c r="B190" s="5" t="s">
        <v>313</v>
      </c>
      <c r="C190" s="5" t="s">
        <v>165</v>
      </c>
      <c r="D190" s="6">
        <v>4942600</v>
      </c>
      <c r="E190" s="7">
        <v>530525338.98000002</v>
      </c>
      <c r="F190" s="7">
        <v>0.4093</v>
      </c>
      <c r="G190" s="2"/>
    </row>
    <row r="191" spans="1:7" ht="32.65" customHeight="1" x14ac:dyDescent="0.25">
      <c r="A191" s="5" t="s">
        <v>314</v>
      </c>
      <c r="B191" s="5" t="s">
        <v>315</v>
      </c>
      <c r="C191" s="5" t="s">
        <v>165</v>
      </c>
      <c r="D191" s="6">
        <v>7000000</v>
      </c>
      <c r="E191" s="7">
        <v>744153900</v>
      </c>
      <c r="F191" s="7">
        <v>0.57420000000000004</v>
      </c>
      <c r="G191" s="2"/>
    </row>
    <row r="192" spans="1:7" ht="32.65" customHeight="1" x14ac:dyDescent="0.25">
      <c r="A192" s="5" t="s">
        <v>316</v>
      </c>
      <c r="B192" s="5" t="s">
        <v>317</v>
      </c>
      <c r="C192" s="5" t="s">
        <v>165</v>
      </c>
      <c r="D192" s="6">
        <v>5500000</v>
      </c>
      <c r="E192" s="7">
        <v>593447800</v>
      </c>
      <c r="F192" s="7">
        <v>0.45789999999999997</v>
      </c>
      <c r="G192" s="2"/>
    </row>
    <row r="193" spans="1:7" ht="32.65" customHeight="1" x14ac:dyDescent="0.25">
      <c r="A193" s="5" t="s">
        <v>318</v>
      </c>
      <c r="B193" s="5" t="s">
        <v>319</v>
      </c>
      <c r="C193" s="5" t="s">
        <v>165</v>
      </c>
      <c r="D193" s="6">
        <v>5000000</v>
      </c>
      <c r="E193" s="7">
        <v>539579500</v>
      </c>
      <c r="F193" s="7">
        <v>0.4163</v>
      </c>
      <c r="G193" s="2"/>
    </row>
    <row r="194" spans="1:7" ht="32.65" customHeight="1" x14ac:dyDescent="0.25">
      <c r="A194" s="5" t="s">
        <v>320</v>
      </c>
      <c r="B194" s="5" t="s">
        <v>321</v>
      </c>
      <c r="C194" s="5" t="s">
        <v>165</v>
      </c>
      <c r="D194" s="6">
        <v>3985000</v>
      </c>
      <c r="E194" s="7">
        <v>417241853.5</v>
      </c>
      <c r="F194" s="7">
        <v>0.32190000000000002</v>
      </c>
      <c r="G194" s="2"/>
    </row>
    <row r="195" spans="1:7" ht="32.65" customHeight="1" x14ac:dyDescent="0.25">
      <c r="A195" s="5" t="s">
        <v>326</v>
      </c>
      <c r="B195" s="5" t="s">
        <v>327</v>
      </c>
      <c r="C195" s="5" t="s">
        <v>165</v>
      </c>
      <c r="D195" s="6">
        <v>20000</v>
      </c>
      <c r="E195" s="7">
        <v>2006752</v>
      </c>
      <c r="F195" s="7">
        <v>1.5E-3</v>
      </c>
      <c r="G195" s="2"/>
    </row>
    <row r="196" spans="1:7" ht="32.65" customHeight="1" x14ac:dyDescent="0.25">
      <c r="A196" s="5" t="s">
        <v>328</v>
      </c>
      <c r="B196" s="5" t="s">
        <v>329</v>
      </c>
      <c r="C196" s="5" t="s">
        <v>165</v>
      </c>
      <c r="D196" s="6">
        <v>200000</v>
      </c>
      <c r="E196" s="7">
        <v>21428840</v>
      </c>
      <c r="F196" s="7">
        <v>1.6500000000000001E-2</v>
      </c>
      <c r="G196" s="2"/>
    </row>
    <row r="197" spans="1:7" ht="32.65" customHeight="1" x14ac:dyDescent="0.25">
      <c r="A197" s="5" t="s">
        <v>330</v>
      </c>
      <c r="B197" s="5" t="s">
        <v>331</v>
      </c>
      <c r="C197" s="5" t="s">
        <v>165</v>
      </c>
      <c r="D197" s="6">
        <v>2500000</v>
      </c>
      <c r="E197" s="7">
        <v>279699000</v>
      </c>
      <c r="F197" s="7">
        <v>0.21579999999999999</v>
      </c>
      <c r="G197" s="2"/>
    </row>
    <row r="198" spans="1:7" ht="32.65" customHeight="1" x14ac:dyDescent="0.25">
      <c r="A198" s="5" t="s">
        <v>332</v>
      </c>
      <c r="B198" s="5" t="s">
        <v>333</v>
      </c>
      <c r="C198" s="5" t="s">
        <v>165</v>
      </c>
      <c r="D198" s="6">
        <v>4600000</v>
      </c>
      <c r="E198" s="7">
        <v>505901100</v>
      </c>
      <c r="F198" s="7">
        <v>0.39029999999999998</v>
      </c>
      <c r="G198" s="2"/>
    </row>
    <row r="199" spans="1:7" ht="32.65" customHeight="1" x14ac:dyDescent="0.25">
      <c r="A199" s="5" t="s">
        <v>334</v>
      </c>
      <c r="B199" s="5" t="s">
        <v>335</v>
      </c>
      <c r="C199" s="5" t="s">
        <v>165</v>
      </c>
      <c r="D199" s="6">
        <v>2961900</v>
      </c>
      <c r="E199" s="7">
        <v>330606389.43000001</v>
      </c>
      <c r="F199" s="7">
        <v>0.25509999999999999</v>
      </c>
      <c r="G199" s="2"/>
    </row>
    <row r="200" spans="1:7" ht="32.65" customHeight="1" x14ac:dyDescent="0.25">
      <c r="A200" s="5" t="s">
        <v>336</v>
      </c>
      <c r="B200" s="5" t="s">
        <v>337</v>
      </c>
      <c r="C200" s="5" t="s">
        <v>165</v>
      </c>
      <c r="D200" s="6">
        <v>1652000</v>
      </c>
      <c r="E200" s="7">
        <v>185336228</v>
      </c>
      <c r="F200" s="7">
        <v>0.14299999999999999</v>
      </c>
      <c r="G200" s="2"/>
    </row>
    <row r="201" spans="1:7" ht="32.65" customHeight="1" x14ac:dyDescent="0.25">
      <c r="A201" s="5" t="s">
        <v>441</v>
      </c>
      <c r="B201" s="5" t="s">
        <v>442</v>
      </c>
      <c r="C201" s="5" t="s">
        <v>165</v>
      </c>
      <c r="D201" s="6">
        <v>50000</v>
      </c>
      <c r="E201" s="7">
        <v>5648025</v>
      </c>
      <c r="F201" s="7">
        <v>4.4000000000000003E-3</v>
      </c>
      <c r="G201" s="2"/>
    </row>
    <row r="202" spans="1:7" ht="32.65" customHeight="1" x14ac:dyDescent="0.25">
      <c r="A202" s="5" t="s">
        <v>1751</v>
      </c>
      <c r="B202" s="5" t="s">
        <v>1752</v>
      </c>
      <c r="C202" s="5" t="s">
        <v>165</v>
      </c>
      <c r="D202" s="6">
        <v>260000</v>
      </c>
      <c r="E202" s="7">
        <v>27944358</v>
      </c>
      <c r="F202" s="7">
        <v>2.1600000000000001E-2</v>
      </c>
      <c r="G202" s="2"/>
    </row>
    <row r="203" spans="1:7" ht="32.65" customHeight="1" x14ac:dyDescent="0.25">
      <c r="A203" s="5" t="s">
        <v>447</v>
      </c>
      <c r="B203" s="5" t="s">
        <v>448</v>
      </c>
      <c r="C203" s="5" t="s">
        <v>165</v>
      </c>
      <c r="D203" s="6">
        <v>3775000</v>
      </c>
      <c r="E203" s="7">
        <v>443941887.5</v>
      </c>
      <c r="F203" s="7">
        <v>0.34250000000000003</v>
      </c>
      <c r="G203" s="2"/>
    </row>
    <row r="204" spans="1:7" ht="32.65" customHeight="1" x14ac:dyDescent="0.25">
      <c r="A204" s="5" t="s">
        <v>449</v>
      </c>
      <c r="B204" s="5" t="s">
        <v>450</v>
      </c>
      <c r="C204" s="5" t="s">
        <v>165</v>
      </c>
      <c r="D204" s="6">
        <v>810000</v>
      </c>
      <c r="E204" s="7">
        <v>88913538</v>
      </c>
      <c r="F204" s="7">
        <v>6.8599999999999994E-2</v>
      </c>
      <c r="G204" s="2"/>
    </row>
    <row r="205" spans="1:7" ht="14.45" customHeight="1" x14ac:dyDescent="0.25">
      <c r="A205" s="5" t="s">
        <v>0</v>
      </c>
      <c r="B205" s="5" t="s">
        <v>0</v>
      </c>
      <c r="C205" s="8" t="s">
        <v>153</v>
      </c>
      <c r="D205" s="6">
        <v>671506200</v>
      </c>
      <c r="E205" s="7">
        <v>66234893619.099998</v>
      </c>
      <c r="F205" s="7">
        <v>51.1051</v>
      </c>
      <c r="G205" s="2"/>
    </row>
    <row r="206" spans="1:7" ht="18.399999999999999" customHeight="1" x14ac:dyDescent="0.25">
      <c r="A206" s="17" t="s">
        <v>0</v>
      </c>
      <c r="B206" s="17"/>
      <c r="C206" s="17"/>
      <c r="D206" s="17"/>
      <c r="E206" s="17"/>
      <c r="F206" s="17"/>
      <c r="G206" s="17"/>
    </row>
    <row r="207" spans="1:7" ht="14.45" customHeight="1" x14ac:dyDescent="0.25">
      <c r="A207" s="16" t="s">
        <v>771</v>
      </c>
      <c r="B207" s="16"/>
      <c r="C207" s="16"/>
      <c r="D207" s="16"/>
      <c r="E207" s="16"/>
      <c r="F207" s="16"/>
      <c r="G207" s="3" t="s">
        <v>0</v>
      </c>
    </row>
    <row r="208" spans="1:7" ht="23.45" customHeight="1" x14ac:dyDescent="0.25">
      <c r="A208" s="4" t="s">
        <v>5</v>
      </c>
      <c r="B208" s="4" t="s">
        <v>6</v>
      </c>
      <c r="C208" s="4" t="s">
        <v>7</v>
      </c>
      <c r="D208" s="4" t="s">
        <v>8</v>
      </c>
      <c r="E208" s="4" t="s">
        <v>9</v>
      </c>
      <c r="F208" s="4" t="s">
        <v>10</v>
      </c>
      <c r="G208" s="4" t="s">
        <v>772</v>
      </c>
    </row>
    <row r="209" spans="1:7" ht="23.45" customHeight="1" x14ac:dyDescent="0.25">
      <c r="A209" s="5" t="s">
        <v>1314</v>
      </c>
      <c r="B209" s="5" t="s">
        <v>1315</v>
      </c>
      <c r="C209" s="5" t="s">
        <v>125</v>
      </c>
      <c r="D209" s="6">
        <v>40000</v>
      </c>
      <c r="E209" s="7">
        <v>4124476</v>
      </c>
      <c r="F209" s="7">
        <v>3.2000000000000002E-3</v>
      </c>
      <c r="G209" s="5" t="s">
        <v>866</v>
      </c>
    </row>
    <row r="210" spans="1:7" ht="23.45" customHeight="1" x14ac:dyDescent="0.25">
      <c r="A210" s="5" t="s">
        <v>1316</v>
      </c>
      <c r="B210" s="5" t="s">
        <v>1317</v>
      </c>
      <c r="C210" s="5" t="s">
        <v>125</v>
      </c>
      <c r="D210" s="6">
        <v>40000</v>
      </c>
      <c r="E210" s="7">
        <v>4141360</v>
      </c>
      <c r="F210" s="7">
        <v>3.2000000000000002E-3</v>
      </c>
      <c r="G210" s="5" t="s">
        <v>866</v>
      </c>
    </row>
    <row r="211" spans="1:7" ht="23.45" customHeight="1" x14ac:dyDescent="0.25">
      <c r="A211" s="5" t="s">
        <v>1320</v>
      </c>
      <c r="B211" s="5" t="s">
        <v>1321</v>
      </c>
      <c r="C211" s="5" t="s">
        <v>125</v>
      </c>
      <c r="D211" s="6">
        <v>300000</v>
      </c>
      <c r="E211" s="7">
        <v>30298830</v>
      </c>
      <c r="F211" s="7">
        <v>2.3400000000000001E-2</v>
      </c>
      <c r="G211" s="5" t="s">
        <v>866</v>
      </c>
    </row>
    <row r="212" spans="1:7" ht="23.45" customHeight="1" x14ac:dyDescent="0.25">
      <c r="A212" s="5" t="s">
        <v>1322</v>
      </c>
      <c r="B212" s="5" t="s">
        <v>1323</v>
      </c>
      <c r="C212" s="5" t="s">
        <v>125</v>
      </c>
      <c r="D212" s="6">
        <v>350000</v>
      </c>
      <c r="E212" s="7">
        <v>35565705</v>
      </c>
      <c r="F212" s="7">
        <v>2.7400000000000001E-2</v>
      </c>
      <c r="G212" s="5" t="s">
        <v>866</v>
      </c>
    </row>
    <row r="213" spans="1:7" ht="23.45" customHeight="1" x14ac:dyDescent="0.25">
      <c r="A213" s="5" t="s">
        <v>1324</v>
      </c>
      <c r="B213" s="5" t="s">
        <v>1325</v>
      </c>
      <c r="C213" s="5" t="s">
        <v>125</v>
      </c>
      <c r="D213" s="6">
        <v>100000</v>
      </c>
      <c r="E213" s="7">
        <v>10228350</v>
      </c>
      <c r="F213" s="7">
        <v>7.9000000000000008E-3</v>
      </c>
      <c r="G213" s="5" t="s">
        <v>866</v>
      </c>
    </row>
    <row r="214" spans="1:7" ht="23.45" customHeight="1" x14ac:dyDescent="0.25">
      <c r="A214" s="5" t="s">
        <v>1328</v>
      </c>
      <c r="B214" s="5" t="s">
        <v>1329</v>
      </c>
      <c r="C214" s="5" t="s">
        <v>125</v>
      </c>
      <c r="D214" s="6">
        <v>130000</v>
      </c>
      <c r="E214" s="7">
        <v>13410202</v>
      </c>
      <c r="F214" s="7">
        <v>1.03E-2</v>
      </c>
      <c r="G214" s="5" t="s">
        <v>866</v>
      </c>
    </row>
    <row r="215" spans="1:7" ht="23.45" customHeight="1" x14ac:dyDescent="0.25">
      <c r="A215" s="5" t="s">
        <v>2380</v>
      </c>
      <c r="B215" s="5" t="s">
        <v>2381</v>
      </c>
      <c r="C215" s="5" t="s">
        <v>125</v>
      </c>
      <c r="D215" s="6">
        <v>500000</v>
      </c>
      <c r="E215" s="7">
        <v>51556350</v>
      </c>
      <c r="F215" s="7">
        <v>3.9800000000000002E-2</v>
      </c>
      <c r="G215" s="5" t="s">
        <v>1007</v>
      </c>
    </row>
    <row r="216" spans="1:7" ht="32.65" customHeight="1" x14ac:dyDescent="0.25">
      <c r="A216" s="5" t="s">
        <v>1466</v>
      </c>
      <c r="B216" s="5" t="s">
        <v>1467</v>
      </c>
      <c r="C216" s="5" t="s">
        <v>125</v>
      </c>
      <c r="D216" s="6">
        <v>1000000</v>
      </c>
      <c r="E216" s="7">
        <v>103482200</v>
      </c>
      <c r="F216" s="7">
        <v>7.9799999999999996E-2</v>
      </c>
      <c r="G216" s="5" t="s">
        <v>866</v>
      </c>
    </row>
    <row r="217" spans="1:7" ht="32.65" customHeight="1" x14ac:dyDescent="0.25">
      <c r="A217" s="5" t="s">
        <v>1468</v>
      </c>
      <c r="B217" s="5" t="s">
        <v>1469</v>
      </c>
      <c r="C217" s="5" t="s">
        <v>157</v>
      </c>
      <c r="D217" s="6">
        <v>2500000</v>
      </c>
      <c r="E217" s="7">
        <v>257413750</v>
      </c>
      <c r="F217" s="7">
        <v>0.1986</v>
      </c>
      <c r="G217" s="5" t="s">
        <v>1007</v>
      </c>
    </row>
    <row r="218" spans="1:7" ht="23.45" customHeight="1" x14ac:dyDescent="0.25">
      <c r="A218" s="5" t="s">
        <v>1472</v>
      </c>
      <c r="B218" s="5" t="s">
        <v>1473</v>
      </c>
      <c r="C218" s="5" t="s">
        <v>125</v>
      </c>
      <c r="D218" s="6">
        <v>500000</v>
      </c>
      <c r="E218" s="7">
        <v>50401800</v>
      </c>
      <c r="F218" s="7">
        <v>3.8899999999999997E-2</v>
      </c>
      <c r="G218" s="5" t="s">
        <v>866</v>
      </c>
    </row>
    <row r="219" spans="1:7" ht="41.85" customHeight="1" x14ac:dyDescent="0.25">
      <c r="A219" s="5" t="s">
        <v>1482</v>
      </c>
      <c r="B219" s="5" t="s">
        <v>1483</v>
      </c>
      <c r="C219" s="5" t="s">
        <v>828</v>
      </c>
      <c r="D219" s="6">
        <v>1000000</v>
      </c>
      <c r="E219" s="7">
        <v>103913300</v>
      </c>
      <c r="F219" s="7">
        <v>8.0199999999999994E-2</v>
      </c>
      <c r="G219" s="5" t="s">
        <v>1007</v>
      </c>
    </row>
    <row r="220" spans="1:7" ht="41.85" customHeight="1" x14ac:dyDescent="0.25">
      <c r="A220" s="5" t="s">
        <v>1486</v>
      </c>
      <c r="B220" s="5" t="s">
        <v>1487</v>
      </c>
      <c r="C220" s="5" t="s">
        <v>828</v>
      </c>
      <c r="D220" s="6">
        <v>1000000</v>
      </c>
      <c r="E220" s="7">
        <v>103858500</v>
      </c>
      <c r="F220" s="7">
        <v>8.0100000000000005E-2</v>
      </c>
      <c r="G220" s="5" t="s">
        <v>1007</v>
      </c>
    </row>
    <row r="221" spans="1:7" ht="23.45" customHeight="1" x14ac:dyDescent="0.25">
      <c r="A221" s="5" t="s">
        <v>1488</v>
      </c>
      <c r="B221" s="5" t="s">
        <v>1489</v>
      </c>
      <c r="C221" s="5" t="s">
        <v>35</v>
      </c>
      <c r="D221" s="6">
        <v>300000</v>
      </c>
      <c r="E221" s="7">
        <v>30302250</v>
      </c>
      <c r="F221" s="7">
        <v>2.3400000000000001E-2</v>
      </c>
      <c r="G221" s="5" t="s">
        <v>801</v>
      </c>
    </row>
    <row r="222" spans="1:7" ht="23.45" customHeight="1" x14ac:dyDescent="0.25">
      <c r="A222" s="5" t="s">
        <v>2384</v>
      </c>
      <c r="B222" s="5" t="s">
        <v>2385</v>
      </c>
      <c r="C222" s="5" t="s">
        <v>86</v>
      </c>
      <c r="D222" s="6">
        <v>2500000</v>
      </c>
      <c r="E222" s="7">
        <v>257989500</v>
      </c>
      <c r="F222" s="7">
        <v>0.1991</v>
      </c>
      <c r="G222" s="5" t="s">
        <v>866</v>
      </c>
    </row>
    <row r="223" spans="1:7" ht="23.45" customHeight="1" x14ac:dyDescent="0.25">
      <c r="A223" s="5" t="s">
        <v>1492</v>
      </c>
      <c r="B223" s="5" t="s">
        <v>1493</v>
      </c>
      <c r="C223" s="5" t="s">
        <v>125</v>
      </c>
      <c r="D223" s="6">
        <v>40000</v>
      </c>
      <c r="E223" s="7">
        <v>4076944</v>
      </c>
      <c r="F223" s="7">
        <v>3.0999999999999999E-3</v>
      </c>
      <c r="G223" s="5" t="s">
        <v>866</v>
      </c>
    </row>
    <row r="224" spans="1:7" ht="23.45" customHeight="1" x14ac:dyDescent="0.25">
      <c r="A224" s="5" t="s">
        <v>1502</v>
      </c>
      <c r="B224" s="5" t="s">
        <v>1503</v>
      </c>
      <c r="C224" s="5" t="s">
        <v>125</v>
      </c>
      <c r="D224" s="6">
        <v>400000</v>
      </c>
      <c r="E224" s="7">
        <v>40870080</v>
      </c>
      <c r="F224" s="7">
        <v>3.15E-2</v>
      </c>
      <c r="G224" s="5" t="s">
        <v>866</v>
      </c>
    </row>
    <row r="225" spans="1:7" ht="41.85" customHeight="1" x14ac:dyDescent="0.25">
      <c r="A225" s="5" t="s">
        <v>1508</v>
      </c>
      <c r="B225" s="5" t="s">
        <v>1509</v>
      </c>
      <c r="C225" s="5" t="s">
        <v>828</v>
      </c>
      <c r="D225" s="6">
        <v>2500000</v>
      </c>
      <c r="E225" s="7">
        <v>260136500</v>
      </c>
      <c r="F225" s="7">
        <v>0.20069999999999999</v>
      </c>
      <c r="G225" s="5" t="s">
        <v>1007</v>
      </c>
    </row>
    <row r="226" spans="1:7" ht="23.45" customHeight="1" x14ac:dyDescent="0.25">
      <c r="A226" s="5" t="s">
        <v>1512</v>
      </c>
      <c r="B226" s="5" t="s">
        <v>1513</v>
      </c>
      <c r="C226" s="5" t="s">
        <v>865</v>
      </c>
      <c r="D226" s="6">
        <v>500000</v>
      </c>
      <c r="E226" s="7">
        <v>50230250</v>
      </c>
      <c r="F226" s="7">
        <v>3.8800000000000001E-2</v>
      </c>
      <c r="G226" s="5" t="s">
        <v>801</v>
      </c>
    </row>
    <row r="227" spans="1:7" ht="23.45" customHeight="1" x14ac:dyDescent="0.25">
      <c r="A227" s="5" t="s">
        <v>1516</v>
      </c>
      <c r="B227" s="5" t="s">
        <v>1517</v>
      </c>
      <c r="C227" s="5" t="s">
        <v>125</v>
      </c>
      <c r="D227" s="6">
        <v>438734.13</v>
      </c>
      <c r="E227" s="7">
        <v>17658346.760000002</v>
      </c>
      <c r="F227" s="7">
        <v>1.3599999999999999E-2</v>
      </c>
      <c r="G227" s="5" t="s">
        <v>801</v>
      </c>
    </row>
    <row r="228" spans="1:7" ht="23.45" customHeight="1" x14ac:dyDescent="0.25">
      <c r="A228" s="5" t="s">
        <v>1518</v>
      </c>
      <c r="B228" s="5" t="s">
        <v>1519</v>
      </c>
      <c r="C228" s="5" t="s">
        <v>125</v>
      </c>
      <c r="D228" s="6">
        <v>2000</v>
      </c>
      <c r="E228" s="7">
        <v>200049.4</v>
      </c>
      <c r="F228" s="7">
        <v>2.0000000000000001E-4</v>
      </c>
      <c r="G228" s="5" t="s">
        <v>1007</v>
      </c>
    </row>
    <row r="229" spans="1:7" ht="23.45" customHeight="1" x14ac:dyDescent="0.25">
      <c r="A229" s="5" t="s">
        <v>1520</v>
      </c>
      <c r="B229" s="5" t="s">
        <v>1521</v>
      </c>
      <c r="C229" s="5" t="s">
        <v>125</v>
      </c>
      <c r="D229" s="6">
        <v>19000</v>
      </c>
      <c r="E229" s="7">
        <v>1915912.5</v>
      </c>
      <c r="F229" s="7">
        <v>1.5E-3</v>
      </c>
      <c r="G229" s="5" t="s">
        <v>1007</v>
      </c>
    </row>
    <row r="230" spans="1:7" ht="23.45" customHeight="1" x14ac:dyDescent="0.25">
      <c r="A230" s="5" t="s">
        <v>1522</v>
      </c>
      <c r="B230" s="5" t="s">
        <v>1523</v>
      </c>
      <c r="C230" s="5" t="s">
        <v>125</v>
      </c>
      <c r="D230" s="6">
        <v>34000</v>
      </c>
      <c r="E230" s="7">
        <v>3457378.4</v>
      </c>
      <c r="F230" s="7">
        <v>2.7000000000000001E-3</v>
      </c>
      <c r="G230" s="5" t="s">
        <v>1007</v>
      </c>
    </row>
    <row r="231" spans="1:7" ht="23.45" customHeight="1" x14ac:dyDescent="0.25">
      <c r="A231" s="5" t="s">
        <v>1524</v>
      </c>
      <c r="B231" s="5" t="s">
        <v>1525</v>
      </c>
      <c r="C231" s="5" t="s">
        <v>125</v>
      </c>
      <c r="D231" s="6">
        <v>2000</v>
      </c>
      <c r="E231" s="7">
        <v>206871.6</v>
      </c>
      <c r="F231" s="7">
        <v>2.0000000000000001E-4</v>
      </c>
      <c r="G231" s="5" t="s">
        <v>1007</v>
      </c>
    </row>
    <row r="232" spans="1:7" ht="23.45" customHeight="1" x14ac:dyDescent="0.25">
      <c r="A232" s="5" t="s">
        <v>1587</v>
      </c>
      <c r="B232" s="5" t="s">
        <v>1588</v>
      </c>
      <c r="C232" s="5" t="s">
        <v>125</v>
      </c>
      <c r="D232" s="6">
        <v>2000</v>
      </c>
      <c r="E232" s="7">
        <v>208373.4</v>
      </c>
      <c r="F232" s="7">
        <v>2.0000000000000001E-4</v>
      </c>
      <c r="G232" s="5" t="s">
        <v>1007</v>
      </c>
    </row>
    <row r="233" spans="1:7" ht="23.45" customHeight="1" x14ac:dyDescent="0.25">
      <c r="A233" s="5" t="s">
        <v>1589</v>
      </c>
      <c r="B233" s="5" t="s">
        <v>1590</v>
      </c>
      <c r="C233" s="5" t="s">
        <v>125</v>
      </c>
      <c r="D233" s="6">
        <v>42000</v>
      </c>
      <c r="E233" s="7">
        <v>4383380.4000000004</v>
      </c>
      <c r="F233" s="7">
        <v>3.3999999999999998E-3</v>
      </c>
      <c r="G233" s="5" t="s">
        <v>1007</v>
      </c>
    </row>
    <row r="234" spans="1:7" ht="41.85" customHeight="1" x14ac:dyDescent="0.25">
      <c r="A234" s="5" t="s">
        <v>2390</v>
      </c>
      <c r="B234" s="5" t="s">
        <v>2391</v>
      </c>
      <c r="C234" s="5" t="s">
        <v>828</v>
      </c>
      <c r="D234" s="6">
        <v>1000000</v>
      </c>
      <c r="E234" s="7">
        <v>104254400</v>
      </c>
      <c r="F234" s="7">
        <v>8.0399999999999999E-2</v>
      </c>
      <c r="G234" s="5" t="s">
        <v>1007</v>
      </c>
    </row>
    <row r="235" spans="1:7" ht="23.45" customHeight="1" x14ac:dyDescent="0.25">
      <c r="A235" s="5" t="s">
        <v>1591</v>
      </c>
      <c r="B235" s="5" t="s">
        <v>1592</v>
      </c>
      <c r="C235" s="5" t="s">
        <v>125</v>
      </c>
      <c r="D235" s="6">
        <v>40000</v>
      </c>
      <c r="E235" s="7">
        <v>4079660</v>
      </c>
      <c r="F235" s="7">
        <v>3.0999999999999999E-3</v>
      </c>
      <c r="G235" s="5" t="s">
        <v>1007</v>
      </c>
    </row>
    <row r="236" spans="1:7" ht="23.45" customHeight="1" x14ac:dyDescent="0.25">
      <c r="A236" s="5" t="s">
        <v>2392</v>
      </c>
      <c r="B236" s="5" t="s">
        <v>2393</v>
      </c>
      <c r="C236" s="5" t="s">
        <v>125</v>
      </c>
      <c r="D236" s="6">
        <v>10000</v>
      </c>
      <c r="E236" s="7">
        <v>1011122</v>
      </c>
      <c r="F236" s="7">
        <v>8.0000000000000004E-4</v>
      </c>
      <c r="G236" s="5" t="s">
        <v>1007</v>
      </c>
    </row>
    <row r="237" spans="1:7" ht="23.45" customHeight="1" x14ac:dyDescent="0.25">
      <c r="A237" s="5" t="s">
        <v>1603</v>
      </c>
      <c r="B237" s="5" t="s">
        <v>1604</v>
      </c>
      <c r="C237" s="5" t="s">
        <v>125</v>
      </c>
      <c r="D237" s="6">
        <v>1000000</v>
      </c>
      <c r="E237" s="7">
        <v>75163400</v>
      </c>
      <c r="F237" s="7">
        <v>5.8000000000000003E-2</v>
      </c>
      <c r="G237" s="5" t="s">
        <v>1007</v>
      </c>
    </row>
    <row r="238" spans="1:7" ht="32.65" customHeight="1" x14ac:dyDescent="0.25">
      <c r="A238" s="5" t="s">
        <v>1609</v>
      </c>
      <c r="B238" s="5" t="s">
        <v>1610</v>
      </c>
      <c r="C238" s="5" t="s">
        <v>125</v>
      </c>
      <c r="D238" s="6">
        <v>90000</v>
      </c>
      <c r="E238" s="7">
        <v>9373320</v>
      </c>
      <c r="F238" s="7">
        <v>7.1999999999999998E-3</v>
      </c>
      <c r="G238" s="5" t="s">
        <v>801</v>
      </c>
    </row>
    <row r="239" spans="1:7" ht="32.65" customHeight="1" x14ac:dyDescent="0.25">
      <c r="A239" s="5" t="s">
        <v>2398</v>
      </c>
      <c r="B239" s="5" t="s">
        <v>2399</v>
      </c>
      <c r="C239" s="5" t="s">
        <v>86</v>
      </c>
      <c r="D239" s="6">
        <v>80000</v>
      </c>
      <c r="E239" s="7">
        <v>8524400</v>
      </c>
      <c r="F239" s="7">
        <v>6.6E-3</v>
      </c>
      <c r="G239" s="5" t="s">
        <v>801</v>
      </c>
    </row>
    <row r="240" spans="1:7" ht="23.45" customHeight="1" x14ac:dyDescent="0.25">
      <c r="A240" s="5" t="s">
        <v>1635</v>
      </c>
      <c r="B240" s="5" t="s">
        <v>1636</v>
      </c>
      <c r="C240" s="5" t="s">
        <v>125</v>
      </c>
      <c r="D240" s="6">
        <v>200000</v>
      </c>
      <c r="E240" s="7">
        <v>20066060</v>
      </c>
      <c r="F240" s="7">
        <v>1.55E-2</v>
      </c>
      <c r="G240" s="5" t="s">
        <v>801</v>
      </c>
    </row>
    <row r="241" spans="1:7" ht="32.65" customHeight="1" x14ac:dyDescent="0.25">
      <c r="A241" s="5" t="s">
        <v>1647</v>
      </c>
      <c r="B241" s="5" t="s">
        <v>1648</v>
      </c>
      <c r="C241" s="5" t="s">
        <v>35</v>
      </c>
      <c r="D241" s="6">
        <v>100000</v>
      </c>
      <c r="E241" s="7">
        <v>10023870</v>
      </c>
      <c r="F241" s="7">
        <v>7.7000000000000002E-3</v>
      </c>
      <c r="G241" s="5" t="s">
        <v>866</v>
      </c>
    </row>
    <row r="242" spans="1:7" ht="14.45" customHeight="1" x14ac:dyDescent="0.25">
      <c r="A242" s="5" t="s">
        <v>2893</v>
      </c>
      <c r="B242" s="5" t="s">
        <v>2894</v>
      </c>
      <c r="C242" s="5" t="s">
        <v>42</v>
      </c>
      <c r="D242" s="6">
        <v>2500000</v>
      </c>
      <c r="E242" s="7">
        <v>237956750</v>
      </c>
      <c r="F242" s="7">
        <v>0.18360000000000001</v>
      </c>
      <c r="G242" s="5" t="s">
        <v>801</v>
      </c>
    </row>
    <row r="243" spans="1:7" ht="23.45" customHeight="1" x14ac:dyDescent="0.25">
      <c r="A243" s="5" t="s">
        <v>995</v>
      </c>
      <c r="B243" s="5" t="s">
        <v>996</v>
      </c>
      <c r="C243" s="5" t="s">
        <v>42</v>
      </c>
      <c r="D243" s="6">
        <v>2500000</v>
      </c>
      <c r="E243" s="7">
        <v>245358000</v>
      </c>
      <c r="F243" s="7">
        <v>0.1893</v>
      </c>
      <c r="G243" s="5" t="s">
        <v>801</v>
      </c>
    </row>
    <row r="244" spans="1:7" ht="23.45" customHeight="1" x14ac:dyDescent="0.25">
      <c r="A244" s="5" t="s">
        <v>1018</v>
      </c>
      <c r="B244" s="5" t="s">
        <v>1019</v>
      </c>
      <c r="C244" s="5" t="s">
        <v>86</v>
      </c>
      <c r="D244" s="6">
        <v>2500000</v>
      </c>
      <c r="E244" s="7">
        <v>248737750</v>
      </c>
      <c r="F244" s="7">
        <v>0.19189999999999999</v>
      </c>
      <c r="G244" s="5" t="s">
        <v>778</v>
      </c>
    </row>
    <row r="245" spans="1:7" ht="14.45" customHeight="1" x14ac:dyDescent="0.25">
      <c r="A245" s="5" t="s">
        <v>1020</v>
      </c>
      <c r="B245" s="5" t="s">
        <v>1021</v>
      </c>
      <c r="C245" s="5" t="s">
        <v>42</v>
      </c>
      <c r="D245" s="6">
        <v>2000000</v>
      </c>
      <c r="E245" s="7">
        <v>199268800</v>
      </c>
      <c r="F245" s="7">
        <v>0.15379999999999999</v>
      </c>
      <c r="G245" s="5" t="s">
        <v>801</v>
      </c>
    </row>
    <row r="246" spans="1:7" ht="14.45" customHeight="1" x14ac:dyDescent="0.25">
      <c r="A246" s="5" t="s">
        <v>1022</v>
      </c>
      <c r="B246" s="5" t="s">
        <v>1023</v>
      </c>
      <c r="C246" s="5" t="s">
        <v>42</v>
      </c>
      <c r="D246" s="6">
        <v>2500000</v>
      </c>
      <c r="E246" s="7">
        <v>248790000</v>
      </c>
      <c r="F246" s="7">
        <v>0.192</v>
      </c>
      <c r="G246" s="5" t="s">
        <v>801</v>
      </c>
    </row>
    <row r="247" spans="1:7" ht="23.45" customHeight="1" x14ac:dyDescent="0.25">
      <c r="A247" s="5" t="s">
        <v>1024</v>
      </c>
      <c r="B247" s="5" t="s">
        <v>1025</v>
      </c>
      <c r="C247" s="5" t="s">
        <v>42</v>
      </c>
      <c r="D247" s="6">
        <v>2500000</v>
      </c>
      <c r="E247" s="7">
        <v>248789000</v>
      </c>
      <c r="F247" s="7">
        <v>0.192</v>
      </c>
      <c r="G247" s="5" t="s">
        <v>778</v>
      </c>
    </row>
    <row r="248" spans="1:7" ht="23.45" customHeight="1" x14ac:dyDescent="0.25">
      <c r="A248" s="5" t="s">
        <v>1026</v>
      </c>
      <c r="B248" s="5" t="s">
        <v>1027</v>
      </c>
      <c r="C248" s="5" t="s">
        <v>86</v>
      </c>
      <c r="D248" s="6">
        <v>1500000</v>
      </c>
      <c r="E248" s="7">
        <v>150752400</v>
      </c>
      <c r="F248" s="7">
        <v>0.1163</v>
      </c>
      <c r="G248" s="5" t="s">
        <v>778</v>
      </c>
    </row>
    <row r="249" spans="1:7" ht="14.45" customHeight="1" x14ac:dyDescent="0.25">
      <c r="A249" s="5" t="s">
        <v>1030</v>
      </c>
      <c r="B249" s="5" t="s">
        <v>1031</v>
      </c>
      <c r="C249" s="5" t="s">
        <v>42</v>
      </c>
      <c r="D249" s="6">
        <v>1500000</v>
      </c>
      <c r="E249" s="7">
        <v>149429700</v>
      </c>
      <c r="F249" s="7">
        <v>0.1153</v>
      </c>
      <c r="G249" s="5" t="s">
        <v>801</v>
      </c>
    </row>
    <row r="250" spans="1:7" ht="23.45" customHeight="1" x14ac:dyDescent="0.25">
      <c r="A250" s="5" t="s">
        <v>1036</v>
      </c>
      <c r="B250" s="5" t="s">
        <v>1037</v>
      </c>
      <c r="C250" s="5" t="s">
        <v>42</v>
      </c>
      <c r="D250" s="6">
        <v>1750000</v>
      </c>
      <c r="E250" s="7">
        <v>174826925</v>
      </c>
      <c r="F250" s="7">
        <v>0.13489999999999999</v>
      </c>
      <c r="G250" s="5" t="s">
        <v>801</v>
      </c>
    </row>
    <row r="251" spans="1:7" ht="23.45" customHeight="1" x14ac:dyDescent="0.25">
      <c r="A251" s="5" t="s">
        <v>1038</v>
      </c>
      <c r="B251" s="5" t="s">
        <v>1039</v>
      </c>
      <c r="C251" s="5" t="s">
        <v>42</v>
      </c>
      <c r="D251" s="6">
        <v>10000000</v>
      </c>
      <c r="E251" s="7">
        <v>997996000</v>
      </c>
      <c r="F251" s="7">
        <v>0.77</v>
      </c>
      <c r="G251" s="5" t="s">
        <v>778</v>
      </c>
    </row>
    <row r="252" spans="1:7" ht="23.45" customHeight="1" x14ac:dyDescent="0.25">
      <c r="A252" s="5" t="s">
        <v>1170</v>
      </c>
      <c r="B252" s="5" t="s">
        <v>1171</v>
      </c>
      <c r="C252" s="5" t="s">
        <v>42</v>
      </c>
      <c r="D252" s="6">
        <v>2500000</v>
      </c>
      <c r="E252" s="7">
        <v>250099500</v>
      </c>
      <c r="F252" s="7">
        <v>0.193</v>
      </c>
      <c r="G252" s="5" t="s">
        <v>778</v>
      </c>
    </row>
    <row r="253" spans="1:7" ht="23.45" customHeight="1" x14ac:dyDescent="0.25">
      <c r="A253" s="5" t="s">
        <v>2217</v>
      </c>
      <c r="B253" s="5" t="s">
        <v>2218</v>
      </c>
      <c r="C253" s="5" t="s">
        <v>86</v>
      </c>
      <c r="D253" s="6">
        <v>1000000</v>
      </c>
      <c r="E253" s="7">
        <v>100618700</v>
      </c>
      <c r="F253" s="7">
        <v>7.7600000000000002E-2</v>
      </c>
      <c r="G253" s="5" t="s">
        <v>866</v>
      </c>
    </row>
    <row r="254" spans="1:7" ht="14.45" customHeight="1" x14ac:dyDescent="0.25">
      <c r="A254" s="5" t="s">
        <v>1172</v>
      </c>
      <c r="B254" s="5" t="s">
        <v>1173</v>
      </c>
      <c r="C254" s="5" t="s">
        <v>42</v>
      </c>
      <c r="D254" s="6">
        <v>2500000</v>
      </c>
      <c r="E254" s="7">
        <v>249719000</v>
      </c>
      <c r="F254" s="7">
        <v>0.19270000000000001</v>
      </c>
      <c r="G254" s="5" t="s">
        <v>801</v>
      </c>
    </row>
    <row r="255" spans="1:7" ht="23.45" customHeight="1" x14ac:dyDescent="0.25">
      <c r="A255" s="5" t="s">
        <v>1174</v>
      </c>
      <c r="B255" s="5" t="s">
        <v>1175</v>
      </c>
      <c r="C255" s="5" t="s">
        <v>42</v>
      </c>
      <c r="D255" s="6">
        <v>2500000</v>
      </c>
      <c r="E255" s="7">
        <v>256604500</v>
      </c>
      <c r="F255" s="7">
        <v>0.19800000000000001</v>
      </c>
      <c r="G255" s="5" t="s">
        <v>778</v>
      </c>
    </row>
    <row r="256" spans="1:7" ht="23.45" customHeight="1" x14ac:dyDescent="0.25">
      <c r="A256" s="5" t="s">
        <v>1178</v>
      </c>
      <c r="B256" s="5" t="s">
        <v>1179</v>
      </c>
      <c r="C256" s="5" t="s">
        <v>86</v>
      </c>
      <c r="D256" s="6">
        <v>1000000</v>
      </c>
      <c r="E256" s="7">
        <v>101744000</v>
      </c>
      <c r="F256" s="7">
        <v>7.85E-2</v>
      </c>
      <c r="G256" s="5" t="s">
        <v>1007</v>
      </c>
    </row>
    <row r="257" spans="1:7" ht="23.45" customHeight="1" x14ac:dyDescent="0.25">
      <c r="A257" s="5" t="s">
        <v>1182</v>
      </c>
      <c r="B257" s="5" t="s">
        <v>1183</v>
      </c>
      <c r="C257" s="5" t="s">
        <v>86</v>
      </c>
      <c r="D257" s="6">
        <v>500000</v>
      </c>
      <c r="E257" s="7">
        <v>50953700</v>
      </c>
      <c r="F257" s="7">
        <v>3.9300000000000002E-2</v>
      </c>
      <c r="G257" s="5" t="s">
        <v>1007</v>
      </c>
    </row>
    <row r="258" spans="1:7" ht="23.45" customHeight="1" x14ac:dyDescent="0.25">
      <c r="A258" s="5" t="s">
        <v>2499</v>
      </c>
      <c r="B258" s="5" t="s">
        <v>2500</v>
      </c>
      <c r="C258" s="5" t="s">
        <v>42</v>
      </c>
      <c r="D258" s="6">
        <v>20000</v>
      </c>
      <c r="E258" s="7">
        <v>2004818</v>
      </c>
      <c r="F258" s="7">
        <v>1.5E-3</v>
      </c>
      <c r="G258" s="5" t="s">
        <v>801</v>
      </c>
    </row>
    <row r="259" spans="1:7" ht="23.45" customHeight="1" x14ac:dyDescent="0.25">
      <c r="A259" s="5" t="s">
        <v>1192</v>
      </c>
      <c r="B259" s="5" t="s">
        <v>1193</v>
      </c>
      <c r="C259" s="5" t="s">
        <v>42</v>
      </c>
      <c r="D259" s="6">
        <v>80000</v>
      </c>
      <c r="E259" s="7">
        <v>8026336</v>
      </c>
      <c r="F259" s="7">
        <v>6.1999999999999998E-3</v>
      </c>
      <c r="G259" s="5" t="s">
        <v>801</v>
      </c>
    </row>
    <row r="260" spans="1:7" ht="23.45" customHeight="1" x14ac:dyDescent="0.25">
      <c r="A260" s="5" t="s">
        <v>1194</v>
      </c>
      <c r="B260" s="5" t="s">
        <v>1195</v>
      </c>
      <c r="C260" s="5" t="s">
        <v>42</v>
      </c>
      <c r="D260" s="6">
        <v>100000</v>
      </c>
      <c r="E260" s="7">
        <v>10293360</v>
      </c>
      <c r="F260" s="7">
        <v>7.9000000000000008E-3</v>
      </c>
      <c r="G260" s="5" t="s">
        <v>801</v>
      </c>
    </row>
    <row r="261" spans="1:7" ht="23.45" customHeight="1" x14ac:dyDescent="0.25">
      <c r="A261" s="5" t="s">
        <v>1196</v>
      </c>
      <c r="B261" s="5" t="s">
        <v>1197</v>
      </c>
      <c r="C261" s="5" t="s">
        <v>42</v>
      </c>
      <c r="D261" s="6">
        <v>500000</v>
      </c>
      <c r="E261" s="7">
        <v>51231000</v>
      </c>
      <c r="F261" s="7">
        <v>3.95E-2</v>
      </c>
      <c r="G261" s="5" t="s">
        <v>1007</v>
      </c>
    </row>
    <row r="262" spans="1:7" ht="23.45" customHeight="1" x14ac:dyDescent="0.25">
      <c r="A262" s="5" t="s">
        <v>1198</v>
      </c>
      <c r="B262" s="5" t="s">
        <v>1199</v>
      </c>
      <c r="C262" s="5" t="s">
        <v>42</v>
      </c>
      <c r="D262" s="6">
        <v>450000</v>
      </c>
      <c r="E262" s="7">
        <v>45250470</v>
      </c>
      <c r="F262" s="7">
        <v>3.49E-2</v>
      </c>
      <c r="G262" s="5" t="s">
        <v>801</v>
      </c>
    </row>
    <row r="263" spans="1:7" ht="14.45" customHeight="1" x14ac:dyDescent="0.25">
      <c r="A263" s="5" t="s">
        <v>1200</v>
      </c>
      <c r="B263" s="5" t="s">
        <v>1201</v>
      </c>
      <c r="C263" s="5" t="s">
        <v>42</v>
      </c>
      <c r="D263" s="6">
        <v>1000000</v>
      </c>
      <c r="E263" s="7">
        <v>102480800</v>
      </c>
      <c r="F263" s="7">
        <v>7.9100000000000004E-2</v>
      </c>
      <c r="G263" s="5" t="s">
        <v>1007</v>
      </c>
    </row>
    <row r="264" spans="1:7" ht="23.45" customHeight="1" x14ac:dyDescent="0.25">
      <c r="A264" s="5" t="s">
        <v>1202</v>
      </c>
      <c r="B264" s="5" t="s">
        <v>1203</v>
      </c>
      <c r="C264" s="5" t="s">
        <v>42</v>
      </c>
      <c r="D264" s="6">
        <v>1500000</v>
      </c>
      <c r="E264" s="7">
        <v>153216600</v>
      </c>
      <c r="F264" s="7">
        <v>0.1182</v>
      </c>
      <c r="G264" s="5" t="s">
        <v>1007</v>
      </c>
    </row>
    <row r="265" spans="1:7" ht="23.45" customHeight="1" x14ac:dyDescent="0.25">
      <c r="A265" s="5" t="s">
        <v>1204</v>
      </c>
      <c r="B265" s="5" t="s">
        <v>1205</v>
      </c>
      <c r="C265" s="5" t="s">
        <v>42</v>
      </c>
      <c r="D265" s="6">
        <v>500000</v>
      </c>
      <c r="E265" s="7">
        <v>51076800</v>
      </c>
      <c r="F265" s="7">
        <v>3.9399999999999998E-2</v>
      </c>
      <c r="G265" s="5" t="s">
        <v>1007</v>
      </c>
    </row>
    <row r="266" spans="1:7" ht="23.45" customHeight="1" x14ac:dyDescent="0.25">
      <c r="A266" s="5" t="s">
        <v>1206</v>
      </c>
      <c r="B266" s="5" t="s">
        <v>1207</v>
      </c>
      <c r="C266" s="5" t="s">
        <v>42</v>
      </c>
      <c r="D266" s="6">
        <v>980000</v>
      </c>
      <c r="E266" s="7">
        <v>100147376</v>
      </c>
      <c r="F266" s="7">
        <v>7.7299999999999994E-2</v>
      </c>
      <c r="G266" s="5" t="s">
        <v>1007</v>
      </c>
    </row>
    <row r="267" spans="1:7" ht="23.45" customHeight="1" x14ac:dyDescent="0.25">
      <c r="A267" s="5" t="s">
        <v>1208</v>
      </c>
      <c r="B267" s="5" t="s">
        <v>1209</v>
      </c>
      <c r="C267" s="5" t="s">
        <v>86</v>
      </c>
      <c r="D267" s="6">
        <v>160000</v>
      </c>
      <c r="E267" s="7">
        <v>16055408</v>
      </c>
      <c r="F267" s="7">
        <v>1.24E-2</v>
      </c>
      <c r="G267" s="5" t="s">
        <v>1007</v>
      </c>
    </row>
    <row r="268" spans="1:7" ht="23.45" customHeight="1" x14ac:dyDescent="0.25">
      <c r="A268" s="5" t="s">
        <v>1212</v>
      </c>
      <c r="B268" s="5" t="s">
        <v>1213</v>
      </c>
      <c r="C268" s="5" t="s">
        <v>42</v>
      </c>
      <c r="D268" s="6">
        <v>150000</v>
      </c>
      <c r="E268" s="7">
        <v>15086160</v>
      </c>
      <c r="F268" s="7">
        <v>1.1599999999999999E-2</v>
      </c>
      <c r="G268" s="5" t="s">
        <v>801</v>
      </c>
    </row>
    <row r="269" spans="1:7" ht="41.85" customHeight="1" x14ac:dyDescent="0.25">
      <c r="A269" s="5" t="s">
        <v>1214</v>
      </c>
      <c r="B269" s="5" t="s">
        <v>1215</v>
      </c>
      <c r="C269" s="5" t="s">
        <v>86</v>
      </c>
      <c r="D269" s="6">
        <v>200000</v>
      </c>
      <c r="E269" s="7">
        <v>20078320</v>
      </c>
      <c r="F269" s="7">
        <v>1.55E-2</v>
      </c>
      <c r="G269" s="5" t="s">
        <v>866</v>
      </c>
    </row>
    <row r="270" spans="1:7" ht="23.45" customHeight="1" x14ac:dyDescent="0.25">
      <c r="A270" s="5" t="s">
        <v>1216</v>
      </c>
      <c r="B270" s="5" t="s">
        <v>1217</v>
      </c>
      <c r="C270" s="5" t="s">
        <v>86</v>
      </c>
      <c r="D270" s="6">
        <v>950000</v>
      </c>
      <c r="E270" s="7">
        <v>95457615</v>
      </c>
      <c r="F270" s="7">
        <v>7.3700000000000002E-2</v>
      </c>
      <c r="G270" s="5" t="s">
        <v>1007</v>
      </c>
    </row>
    <row r="271" spans="1:7" ht="23.45" customHeight="1" x14ac:dyDescent="0.25">
      <c r="A271" s="5" t="s">
        <v>1218</v>
      </c>
      <c r="B271" s="5" t="s">
        <v>1219</v>
      </c>
      <c r="C271" s="5" t="s">
        <v>42</v>
      </c>
      <c r="D271" s="6">
        <v>210000</v>
      </c>
      <c r="E271" s="7">
        <v>21136059</v>
      </c>
      <c r="F271" s="7">
        <v>1.6299999999999999E-2</v>
      </c>
      <c r="G271" s="5" t="s">
        <v>801</v>
      </c>
    </row>
    <row r="272" spans="1:7" ht="23.45" customHeight="1" x14ac:dyDescent="0.25">
      <c r="A272" s="5" t="s">
        <v>1222</v>
      </c>
      <c r="B272" s="5" t="s">
        <v>1223</v>
      </c>
      <c r="C272" s="5" t="s">
        <v>86</v>
      </c>
      <c r="D272" s="6">
        <v>10000</v>
      </c>
      <c r="E272" s="7">
        <v>1002567</v>
      </c>
      <c r="F272" s="7">
        <v>8.0000000000000004E-4</v>
      </c>
      <c r="G272" s="5" t="s">
        <v>866</v>
      </c>
    </row>
    <row r="273" spans="1:7" ht="23.45" customHeight="1" x14ac:dyDescent="0.25">
      <c r="A273" s="5" t="s">
        <v>1338</v>
      </c>
      <c r="B273" s="5" t="s">
        <v>1339</v>
      </c>
      <c r="C273" s="5" t="s">
        <v>42</v>
      </c>
      <c r="D273" s="6">
        <v>1000000</v>
      </c>
      <c r="E273" s="7">
        <v>103791900</v>
      </c>
      <c r="F273" s="7">
        <v>8.0100000000000005E-2</v>
      </c>
      <c r="G273" s="5" t="s">
        <v>1007</v>
      </c>
    </row>
    <row r="274" spans="1:7" ht="23.45" customHeight="1" x14ac:dyDescent="0.25">
      <c r="A274" s="5" t="s">
        <v>2869</v>
      </c>
      <c r="B274" s="5" t="s">
        <v>2870</v>
      </c>
      <c r="C274" s="5" t="s">
        <v>86</v>
      </c>
      <c r="D274" s="6">
        <v>10000</v>
      </c>
      <c r="E274" s="7">
        <v>1009291</v>
      </c>
      <c r="F274" s="7">
        <v>8.0000000000000004E-4</v>
      </c>
      <c r="G274" s="5" t="s">
        <v>866</v>
      </c>
    </row>
    <row r="275" spans="1:7" ht="23.45" customHeight="1" x14ac:dyDescent="0.25">
      <c r="A275" s="5" t="s">
        <v>1342</v>
      </c>
      <c r="B275" s="5" t="s">
        <v>1343</v>
      </c>
      <c r="C275" s="5" t="s">
        <v>86</v>
      </c>
      <c r="D275" s="6">
        <v>1740000</v>
      </c>
      <c r="E275" s="7">
        <v>183078798</v>
      </c>
      <c r="F275" s="7">
        <v>0.14130000000000001</v>
      </c>
      <c r="G275" s="5" t="s">
        <v>1007</v>
      </c>
    </row>
    <row r="276" spans="1:7" ht="23.45" customHeight="1" x14ac:dyDescent="0.25">
      <c r="A276" s="5" t="s">
        <v>1350</v>
      </c>
      <c r="B276" s="5" t="s">
        <v>1351</v>
      </c>
      <c r="C276" s="5" t="s">
        <v>42</v>
      </c>
      <c r="D276" s="6">
        <v>40000</v>
      </c>
      <c r="E276" s="7">
        <v>4236396</v>
      </c>
      <c r="F276" s="7">
        <v>3.3E-3</v>
      </c>
      <c r="G276" s="5" t="s">
        <v>801</v>
      </c>
    </row>
    <row r="277" spans="1:7" ht="23.45" customHeight="1" x14ac:dyDescent="0.25">
      <c r="A277" s="5" t="s">
        <v>1356</v>
      </c>
      <c r="B277" s="5" t="s">
        <v>1357</v>
      </c>
      <c r="C277" s="5" t="s">
        <v>86</v>
      </c>
      <c r="D277" s="6">
        <v>30000</v>
      </c>
      <c r="E277" s="7">
        <v>3128349</v>
      </c>
      <c r="F277" s="7">
        <v>2.3999999999999998E-3</v>
      </c>
      <c r="G277" s="5" t="s">
        <v>866</v>
      </c>
    </row>
    <row r="278" spans="1:7" ht="41.85" customHeight="1" x14ac:dyDescent="0.25">
      <c r="A278" s="5" t="s">
        <v>1364</v>
      </c>
      <c r="B278" s="5" t="s">
        <v>1365</v>
      </c>
      <c r="C278" s="5" t="s">
        <v>132</v>
      </c>
      <c r="D278" s="6">
        <v>500000</v>
      </c>
      <c r="E278" s="7">
        <v>49310500</v>
      </c>
      <c r="F278" s="7">
        <v>3.7999999999999999E-2</v>
      </c>
      <c r="G278" s="5" t="s">
        <v>778</v>
      </c>
    </row>
    <row r="279" spans="1:7" ht="23.45" customHeight="1" x14ac:dyDescent="0.25">
      <c r="A279" s="5" t="s">
        <v>2311</v>
      </c>
      <c r="B279" s="5" t="s">
        <v>2312</v>
      </c>
      <c r="C279" s="5" t="s">
        <v>132</v>
      </c>
      <c r="D279" s="6">
        <v>12500000</v>
      </c>
      <c r="E279" s="7">
        <v>1209407500</v>
      </c>
      <c r="F279" s="7">
        <v>0.93310000000000004</v>
      </c>
      <c r="G279" s="5" t="s">
        <v>778</v>
      </c>
    </row>
    <row r="280" spans="1:7" ht="23.45" customHeight="1" x14ac:dyDescent="0.25">
      <c r="A280" s="5" t="s">
        <v>2509</v>
      </c>
      <c r="B280" s="5" t="s">
        <v>2510</v>
      </c>
      <c r="C280" s="5" t="s">
        <v>828</v>
      </c>
      <c r="D280" s="6">
        <v>1700000</v>
      </c>
      <c r="E280" s="7">
        <v>167517150</v>
      </c>
      <c r="F280" s="7">
        <v>0.1293</v>
      </c>
      <c r="G280" s="5" t="s">
        <v>778</v>
      </c>
    </row>
    <row r="281" spans="1:7" ht="23.45" customHeight="1" x14ac:dyDescent="0.25">
      <c r="A281" s="5" t="s">
        <v>2313</v>
      </c>
      <c r="B281" s="5" t="s">
        <v>2314</v>
      </c>
      <c r="C281" s="5" t="s">
        <v>86</v>
      </c>
      <c r="D281" s="6">
        <v>750000</v>
      </c>
      <c r="E281" s="7">
        <v>74024775</v>
      </c>
      <c r="F281" s="7">
        <v>5.7099999999999998E-2</v>
      </c>
      <c r="G281" s="5" t="s">
        <v>778</v>
      </c>
    </row>
    <row r="282" spans="1:7" ht="23.45" customHeight="1" x14ac:dyDescent="0.25">
      <c r="A282" s="5" t="s">
        <v>2315</v>
      </c>
      <c r="B282" s="5" t="s">
        <v>2316</v>
      </c>
      <c r="C282" s="5" t="s">
        <v>86</v>
      </c>
      <c r="D282" s="6">
        <v>1000000</v>
      </c>
      <c r="E282" s="7">
        <v>97584700</v>
      </c>
      <c r="F282" s="7">
        <v>7.5300000000000006E-2</v>
      </c>
      <c r="G282" s="5" t="s">
        <v>778</v>
      </c>
    </row>
    <row r="283" spans="1:7" ht="23.45" customHeight="1" x14ac:dyDescent="0.25">
      <c r="A283" s="5" t="s">
        <v>2317</v>
      </c>
      <c r="B283" s="5" t="s">
        <v>2318</v>
      </c>
      <c r="C283" s="5" t="s">
        <v>86</v>
      </c>
      <c r="D283" s="6">
        <v>750000</v>
      </c>
      <c r="E283" s="7">
        <v>72487875</v>
      </c>
      <c r="F283" s="7">
        <v>5.5899999999999998E-2</v>
      </c>
      <c r="G283" s="5" t="s">
        <v>778</v>
      </c>
    </row>
    <row r="284" spans="1:7" ht="23.45" customHeight="1" x14ac:dyDescent="0.25">
      <c r="A284" s="5" t="s">
        <v>2895</v>
      </c>
      <c r="B284" s="5" t="s">
        <v>2896</v>
      </c>
      <c r="C284" s="5" t="s">
        <v>2285</v>
      </c>
      <c r="D284" s="6">
        <v>2500000</v>
      </c>
      <c r="E284" s="7">
        <v>246628250</v>
      </c>
      <c r="F284" s="7">
        <v>0.1903</v>
      </c>
      <c r="G284" s="5" t="s">
        <v>801</v>
      </c>
    </row>
    <row r="285" spans="1:7" ht="23.45" customHeight="1" x14ac:dyDescent="0.25">
      <c r="A285" s="5" t="s">
        <v>1384</v>
      </c>
      <c r="B285" s="5" t="s">
        <v>1385</v>
      </c>
      <c r="C285" s="5" t="s">
        <v>132</v>
      </c>
      <c r="D285" s="6">
        <v>2500000</v>
      </c>
      <c r="E285" s="7">
        <v>247224500</v>
      </c>
      <c r="F285" s="7">
        <v>0.1908</v>
      </c>
      <c r="G285" s="5" t="s">
        <v>778</v>
      </c>
    </row>
    <row r="286" spans="1:7" ht="23.45" customHeight="1" x14ac:dyDescent="0.25">
      <c r="A286" s="5" t="s">
        <v>1386</v>
      </c>
      <c r="B286" s="5" t="s">
        <v>1387</v>
      </c>
      <c r="C286" s="5" t="s">
        <v>828</v>
      </c>
      <c r="D286" s="6">
        <v>900000</v>
      </c>
      <c r="E286" s="7">
        <v>87130350</v>
      </c>
      <c r="F286" s="7">
        <v>6.7199999999999996E-2</v>
      </c>
      <c r="G286" s="5" t="s">
        <v>778</v>
      </c>
    </row>
    <row r="287" spans="1:7" ht="23.45" customHeight="1" x14ac:dyDescent="0.25">
      <c r="A287" s="5" t="s">
        <v>2324</v>
      </c>
      <c r="B287" s="5" t="s">
        <v>2325</v>
      </c>
      <c r="C287" s="5" t="s">
        <v>42</v>
      </c>
      <c r="D287" s="6">
        <v>2500000</v>
      </c>
      <c r="E287" s="7">
        <v>246868000</v>
      </c>
      <c r="F287" s="7">
        <v>0.1905</v>
      </c>
      <c r="G287" s="5" t="s">
        <v>778</v>
      </c>
    </row>
    <row r="288" spans="1:7" ht="41.85" customHeight="1" x14ac:dyDescent="0.25">
      <c r="A288" s="5" t="s">
        <v>1388</v>
      </c>
      <c r="B288" s="5" t="s">
        <v>1389</v>
      </c>
      <c r="C288" s="5" t="s">
        <v>42</v>
      </c>
      <c r="D288" s="6">
        <v>2500000</v>
      </c>
      <c r="E288" s="7">
        <v>246686500</v>
      </c>
      <c r="F288" s="7">
        <v>0.1903</v>
      </c>
      <c r="G288" s="5" t="s">
        <v>778</v>
      </c>
    </row>
    <row r="289" spans="1:7" ht="23.45" customHeight="1" x14ac:dyDescent="0.25">
      <c r="A289" s="5" t="s">
        <v>2513</v>
      </c>
      <c r="B289" s="5" t="s">
        <v>2514</v>
      </c>
      <c r="C289" s="5" t="s">
        <v>828</v>
      </c>
      <c r="D289" s="6">
        <v>500000</v>
      </c>
      <c r="E289" s="7">
        <v>49965700</v>
      </c>
      <c r="F289" s="7">
        <v>3.8600000000000002E-2</v>
      </c>
      <c r="G289" s="5" t="s">
        <v>778</v>
      </c>
    </row>
    <row r="290" spans="1:7" ht="23.45" customHeight="1" x14ac:dyDescent="0.25">
      <c r="A290" s="5" t="s">
        <v>1390</v>
      </c>
      <c r="B290" s="5" t="s">
        <v>1391</v>
      </c>
      <c r="C290" s="5" t="s">
        <v>132</v>
      </c>
      <c r="D290" s="6">
        <v>7500000</v>
      </c>
      <c r="E290" s="7">
        <v>747218250</v>
      </c>
      <c r="F290" s="7">
        <v>0.57650000000000001</v>
      </c>
      <c r="G290" s="5" t="s">
        <v>778</v>
      </c>
    </row>
    <row r="291" spans="1:7" ht="23.45" customHeight="1" x14ac:dyDescent="0.25">
      <c r="A291" s="5" t="s">
        <v>1395</v>
      </c>
      <c r="B291" s="5" t="s">
        <v>1396</v>
      </c>
      <c r="C291" s="5" t="s">
        <v>42</v>
      </c>
      <c r="D291" s="6">
        <v>2500000</v>
      </c>
      <c r="E291" s="7">
        <v>248247000</v>
      </c>
      <c r="F291" s="7">
        <v>0.1915</v>
      </c>
      <c r="G291" s="5" t="s">
        <v>801</v>
      </c>
    </row>
    <row r="292" spans="1:7" ht="14.45" customHeight="1" x14ac:dyDescent="0.25">
      <c r="A292" s="5" t="s">
        <v>1528</v>
      </c>
      <c r="B292" s="5" t="s">
        <v>1529</v>
      </c>
      <c r="C292" s="5" t="s">
        <v>132</v>
      </c>
      <c r="D292" s="6">
        <v>5000000</v>
      </c>
      <c r="E292" s="7">
        <v>503897500</v>
      </c>
      <c r="F292" s="7">
        <v>0.38879999999999998</v>
      </c>
      <c r="G292" s="5" t="s">
        <v>778</v>
      </c>
    </row>
    <row r="293" spans="1:7" ht="32.65" customHeight="1" x14ac:dyDescent="0.25">
      <c r="A293" s="5" t="s">
        <v>1530</v>
      </c>
      <c r="B293" s="5" t="s">
        <v>1531</v>
      </c>
      <c r="C293" s="5" t="s">
        <v>42</v>
      </c>
      <c r="D293" s="6">
        <v>2500000</v>
      </c>
      <c r="E293" s="7">
        <v>249770250</v>
      </c>
      <c r="F293" s="7">
        <v>0.19270000000000001</v>
      </c>
      <c r="G293" s="5" t="s">
        <v>778</v>
      </c>
    </row>
    <row r="294" spans="1:7" ht="23.45" customHeight="1" x14ac:dyDescent="0.25">
      <c r="A294" s="5" t="s">
        <v>1538</v>
      </c>
      <c r="B294" s="5" t="s">
        <v>1539</v>
      </c>
      <c r="C294" s="5" t="s">
        <v>42</v>
      </c>
      <c r="D294" s="6">
        <v>2500000</v>
      </c>
      <c r="E294" s="7">
        <v>254165500</v>
      </c>
      <c r="F294" s="7">
        <v>0.1961</v>
      </c>
      <c r="G294" s="5" t="s">
        <v>778</v>
      </c>
    </row>
    <row r="295" spans="1:7" ht="23.45" customHeight="1" x14ac:dyDescent="0.25">
      <c r="A295" s="5" t="s">
        <v>1540</v>
      </c>
      <c r="B295" s="5" t="s">
        <v>1541</v>
      </c>
      <c r="C295" s="5" t="s">
        <v>828</v>
      </c>
      <c r="D295" s="6">
        <v>2500000</v>
      </c>
      <c r="E295" s="7">
        <v>251118250</v>
      </c>
      <c r="F295" s="7">
        <v>0.1938</v>
      </c>
      <c r="G295" s="5" t="s">
        <v>778</v>
      </c>
    </row>
    <row r="296" spans="1:7" ht="23.45" customHeight="1" x14ac:dyDescent="0.25">
      <c r="A296" s="5" t="s">
        <v>1544</v>
      </c>
      <c r="B296" s="5" t="s">
        <v>1545</v>
      </c>
      <c r="C296" s="5" t="s">
        <v>42</v>
      </c>
      <c r="D296" s="6">
        <v>2400000</v>
      </c>
      <c r="E296" s="7">
        <v>238297200</v>
      </c>
      <c r="F296" s="7">
        <v>0.18390000000000001</v>
      </c>
      <c r="G296" s="5" t="s">
        <v>877</v>
      </c>
    </row>
    <row r="297" spans="1:7" ht="23.45" customHeight="1" x14ac:dyDescent="0.25">
      <c r="A297" s="5" t="s">
        <v>2350</v>
      </c>
      <c r="B297" s="5" t="s">
        <v>2351</v>
      </c>
      <c r="C297" s="5" t="s">
        <v>828</v>
      </c>
      <c r="D297" s="6">
        <v>500000</v>
      </c>
      <c r="E297" s="7">
        <v>49995300</v>
      </c>
      <c r="F297" s="7">
        <v>3.8600000000000002E-2</v>
      </c>
      <c r="G297" s="5" t="s">
        <v>866</v>
      </c>
    </row>
    <row r="298" spans="1:7" ht="23.45" customHeight="1" x14ac:dyDescent="0.25">
      <c r="A298" s="5" t="s">
        <v>1548</v>
      </c>
      <c r="B298" s="5" t="s">
        <v>1549</v>
      </c>
      <c r="C298" s="5" t="s">
        <v>828</v>
      </c>
      <c r="D298" s="6">
        <v>1000000</v>
      </c>
      <c r="E298" s="7">
        <v>100497100</v>
      </c>
      <c r="F298" s="7">
        <v>7.7499999999999999E-2</v>
      </c>
      <c r="G298" s="5" t="s">
        <v>778</v>
      </c>
    </row>
    <row r="299" spans="1:7" ht="23.45" customHeight="1" x14ac:dyDescent="0.25">
      <c r="A299" s="5" t="s">
        <v>1552</v>
      </c>
      <c r="B299" s="5" t="s">
        <v>1553</v>
      </c>
      <c r="C299" s="5" t="s">
        <v>42</v>
      </c>
      <c r="D299" s="6">
        <v>2500000</v>
      </c>
      <c r="E299" s="7">
        <v>258661250</v>
      </c>
      <c r="F299" s="7">
        <v>0.1996</v>
      </c>
      <c r="G299" s="5" t="s">
        <v>818</v>
      </c>
    </row>
    <row r="300" spans="1:7" ht="23.45" customHeight="1" x14ac:dyDescent="0.25">
      <c r="A300" s="5" t="s">
        <v>1554</v>
      </c>
      <c r="B300" s="5" t="s">
        <v>1555</v>
      </c>
      <c r="C300" s="5" t="s">
        <v>42</v>
      </c>
      <c r="D300" s="6">
        <v>2500000</v>
      </c>
      <c r="E300" s="7">
        <v>259406500</v>
      </c>
      <c r="F300" s="7">
        <v>0.20019999999999999</v>
      </c>
      <c r="G300" s="5" t="s">
        <v>818</v>
      </c>
    </row>
    <row r="301" spans="1:7" ht="23.45" customHeight="1" x14ac:dyDescent="0.25">
      <c r="A301" s="5" t="s">
        <v>2356</v>
      </c>
      <c r="B301" s="5" t="s">
        <v>2357</v>
      </c>
      <c r="C301" s="5" t="s">
        <v>86</v>
      </c>
      <c r="D301" s="6">
        <v>2000000</v>
      </c>
      <c r="E301" s="7">
        <v>205366000</v>
      </c>
      <c r="F301" s="7">
        <v>0.1585</v>
      </c>
      <c r="G301" s="5" t="s">
        <v>866</v>
      </c>
    </row>
    <row r="302" spans="1:7" ht="23.45" customHeight="1" x14ac:dyDescent="0.25">
      <c r="A302" s="5" t="s">
        <v>2897</v>
      </c>
      <c r="B302" s="5" t="s">
        <v>2898</v>
      </c>
      <c r="C302" s="5" t="s">
        <v>42</v>
      </c>
      <c r="D302" s="6">
        <v>400000</v>
      </c>
      <c r="E302" s="7">
        <v>40116240</v>
      </c>
      <c r="F302" s="7">
        <v>3.1E-2</v>
      </c>
      <c r="G302" s="5" t="s">
        <v>818</v>
      </c>
    </row>
    <row r="303" spans="1:7" ht="32.65" customHeight="1" x14ac:dyDescent="0.25">
      <c r="A303" s="5" t="s">
        <v>2358</v>
      </c>
      <c r="B303" s="5" t="s">
        <v>2359</v>
      </c>
      <c r="C303" s="5" t="s">
        <v>42</v>
      </c>
      <c r="D303" s="6">
        <v>150000</v>
      </c>
      <c r="E303" s="7">
        <v>15035940</v>
      </c>
      <c r="F303" s="7">
        <v>1.1599999999999999E-2</v>
      </c>
      <c r="G303" s="5" t="s">
        <v>866</v>
      </c>
    </row>
    <row r="304" spans="1:7" ht="32.65" customHeight="1" x14ac:dyDescent="0.25">
      <c r="A304" s="5" t="s">
        <v>1564</v>
      </c>
      <c r="B304" s="5" t="s">
        <v>1565</v>
      </c>
      <c r="C304" s="5" t="s">
        <v>42</v>
      </c>
      <c r="D304" s="6">
        <v>60000</v>
      </c>
      <c r="E304" s="7">
        <v>5980884</v>
      </c>
      <c r="F304" s="7">
        <v>4.5999999999999999E-3</v>
      </c>
      <c r="G304" s="5" t="s">
        <v>821</v>
      </c>
    </row>
    <row r="305" spans="1:7" ht="23.45" customHeight="1" x14ac:dyDescent="0.25">
      <c r="A305" s="5" t="s">
        <v>2362</v>
      </c>
      <c r="B305" s="5" t="s">
        <v>2363</v>
      </c>
      <c r="C305" s="5" t="s">
        <v>828</v>
      </c>
      <c r="D305" s="6">
        <v>280000</v>
      </c>
      <c r="E305" s="7">
        <v>28237048</v>
      </c>
      <c r="F305" s="7">
        <v>2.18E-2</v>
      </c>
      <c r="G305" s="5" t="s">
        <v>866</v>
      </c>
    </row>
    <row r="306" spans="1:7" ht="23.45" customHeight="1" x14ac:dyDescent="0.25">
      <c r="A306" s="5" t="s">
        <v>2364</v>
      </c>
      <c r="B306" s="5" t="s">
        <v>2365</v>
      </c>
      <c r="C306" s="5" t="s">
        <v>828</v>
      </c>
      <c r="D306" s="6">
        <v>300000</v>
      </c>
      <c r="E306" s="7">
        <v>30267540</v>
      </c>
      <c r="F306" s="7">
        <v>2.3400000000000001E-2</v>
      </c>
      <c r="G306" s="5" t="s">
        <v>866</v>
      </c>
    </row>
    <row r="307" spans="1:7" ht="32.65" customHeight="1" x14ac:dyDescent="0.25">
      <c r="A307" s="5" t="s">
        <v>2523</v>
      </c>
      <c r="B307" s="5" t="s">
        <v>2524</v>
      </c>
      <c r="C307" s="5" t="s">
        <v>828</v>
      </c>
      <c r="D307" s="6">
        <v>300000</v>
      </c>
      <c r="E307" s="7">
        <v>30150750</v>
      </c>
      <c r="F307" s="7">
        <v>2.3300000000000001E-2</v>
      </c>
      <c r="G307" s="5" t="s">
        <v>866</v>
      </c>
    </row>
    <row r="308" spans="1:7" ht="41.85" customHeight="1" x14ac:dyDescent="0.25">
      <c r="A308" s="5" t="s">
        <v>1566</v>
      </c>
      <c r="B308" s="5" t="s">
        <v>1567</v>
      </c>
      <c r="C308" s="5" t="s">
        <v>42</v>
      </c>
      <c r="D308" s="6">
        <v>1200000</v>
      </c>
      <c r="E308" s="7">
        <v>120102600</v>
      </c>
      <c r="F308" s="7">
        <v>9.2700000000000005E-2</v>
      </c>
      <c r="G308" s="5" t="s">
        <v>818</v>
      </c>
    </row>
    <row r="309" spans="1:7" ht="32.65" customHeight="1" x14ac:dyDescent="0.25">
      <c r="A309" s="5" t="s">
        <v>1570</v>
      </c>
      <c r="B309" s="5" t="s">
        <v>1571</v>
      </c>
      <c r="C309" s="5" t="s">
        <v>828</v>
      </c>
      <c r="D309" s="6">
        <v>30000</v>
      </c>
      <c r="E309" s="7">
        <v>3011964</v>
      </c>
      <c r="F309" s="7">
        <v>2.3E-3</v>
      </c>
      <c r="G309" s="5" t="s">
        <v>866</v>
      </c>
    </row>
    <row r="310" spans="1:7" ht="32.65" customHeight="1" x14ac:dyDescent="0.25">
      <c r="A310" s="5" t="s">
        <v>1572</v>
      </c>
      <c r="B310" s="5" t="s">
        <v>1573</v>
      </c>
      <c r="C310" s="5" t="s">
        <v>828</v>
      </c>
      <c r="D310" s="6">
        <v>30000</v>
      </c>
      <c r="E310" s="7">
        <v>3016977</v>
      </c>
      <c r="F310" s="7">
        <v>2.3E-3</v>
      </c>
      <c r="G310" s="5" t="s">
        <v>866</v>
      </c>
    </row>
    <row r="311" spans="1:7" ht="23.45" customHeight="1" x14ac:dyDescent="0.25">
      <c r="A311" s="5" t="s">
        <v>1577</v>
      </c>
      <c r="B311" s="5" t="s">
        <v>1578</v>
      </c>
      <c r="C311" s="5" t="s">
        <v>828</v>
      </c>
      <c r="D311" s="6">
        <v>1000000</v>
      </c>
      <c r="E311" s="7">
        <v>100903300</v>
      </c>
      <c r="F311" s="7">
        <v>7.7899999999999997E-2</v>
      </c>
      <c r="G311" s="5" t="s">
        <v>866</v>
      </c>
    </row>
    <row r="312" spans="1:7" ht="23.45" customHeight="1" x14ac:dyDescent="0.25">
      <c r="A312" s="5" t="s">
        <v>1581</v>
      </c>
      <c r="B312" s="5" t="s">
        <v>1582</v>
      </c>
      <c r="C312" s="5" t="s">
        <v>828</v>
      </c>
      <c r="D312" s="6">
        <v>500000</v>
      </c>
      <c r="E312" s="7">
        <v>51613150</v>
      </c>
      <c r="F312" s="7">
        <v>3.9800000000000002E-2</v>
      </c>
      <c r="G312" s="5" t="s">
        <v>866</v>
      </c>
    </row>
    <row r="313" spans="1:7" ht="23.45" customHeight="1" x14ac:dyDescent="0.25">
      <c r="A313" s="5" t="s">
        <v>1583</v>
      </c>
      <c r="B313" s="5" t="s">
        <v>1584</v>
      </c>
      <c r="C313" s="5" t="s">
        <v>42</v>
      </c>
      <c r="D313" s="6">
        <v>1000000</v>
      </c>
      <c r="E313" s="7">
        <v>99829200</v>
      </c>
      <c r="F313" s="7">
        <v>7.6999999999999999E-2</v>
      </c>
      <c r="G313" s="5" t="s">
        <v>818</v>
      </c>
    </row>
    <row r="314" spans="1:7" ht="23.45" customHeight="1" x14ac:dyDescent="0.25">
      <c r="A314" s="5" t="s">
        <v>1585</v>
      </c>
      <c r="B314" s="5" t="s">
        <v>1586</v>
      </c>
      <c r="C314" s="5" t="s">
        <v>828</v>
      </c>
      <c r="D314" s="6">
        <v>3000000</v>
      </c>
      <c r="E314" s="7">
        <v>310488000</v>
      </c>
      <c r="F314" s="7">
        <v>0.23960000000000001</v>
      </c>
      <c r="G314" s="5" t="s">
        <v>866</v>
      </c>
    </row>
    <row r="315" spans="1:7" ht="23.45" customHeight="1" x14ac:dyDescent="0.25">
      <c r="A315" s="5" t="s">
        <v>1649</v>
      </c>
      <c r="B315" s="5" t="s">
        <v>1650</v>
      </c>
      <c r="C315" s="5" t="s">
        <v>137</v>
      </c>
      <c r="D315" s="6">
        <v>20000</v>
      </c>
      <c r="E315" s="7">
        <v>2003532</v>
      </c>
      <c r="F315" s="7">
        <v>1.5E-3</v>
      </c>
      <c r="G315" s="5" t="s">
        <v>1651</v>
      </c>
    </row>
    <row r="316" spans="1:7" ht="32.65" customHeight="1" x14ac:dyDescent="0.25">
      <c r="A316" s="5" t="s">
        <v>1652</v>
      </c>
      <c r="B316" s="5" t="s">
        <v>1653</v>
      </c>
      <c r="C316" s="5" t="s">
        <v>828</v>
      </c>
      <c r="D316" s="6">
        <v>1000000</v>
      </c>
      <c r="E316" s="7">
        <v>104297800</v>
      </c>
      <c r="F316" s="7">
        <v>8.0500000000000002E-2</v>
      </c>
      <c r="G316" s="5" t="s">
        <v>866</v>
      </c>
    </row>
    <row r="317" spans="1:7" ht="23.45" customHeight="1" x14ac:dyDescent="0.25">
      <c r="A317" s="5" t="s">
        <v>1660</v>
      </c>
      <c r="B317" s="5" t="s">
        <v>1661</v>
      </c>
      <c r="C317" s="5" t="s">
        <v>828</v>
      </c>
      <c r="D317" s="6">
        <v>40000</v>
      </c>
      <c r="E317" s="7">
        <v>4008984</v>
      </c>
      <c r="F317" s="7">
        <v>3.0999999999999999E-3</v>
      </c>
      <c r="G317" s="5" t="s">
        <v>866</v>
      </c>
    </row>
    <row r="318" spans="1:7" ht="51" customHeight="1" x14ac:dyDescent="0.25">
      <c r="A318" s="5" t="s">
        <v>773</v>
      </c>
      <c r="B318" s="5" t="s">
        <v>774</v>
      </c>
      <c r="C318" s="5" t="s">
        <v>81</v>
      </c>
      <c r="D318" s="6">
        <v>100000</v>
      </c>
      <c r="E318" s="7">
        <v>10025570</v>
      </c>
      <c r="F318" s="7">
        <v>7.7000000000000002E-3</v>
      </c>
      <c r="G318" s="5" t="s">
        <v>775</v>
      </c>
    </row>
    <row r="319" spans="1:7" ht="51" customHeight="1" x14ac:dyDescent="0.25">
      <c r="A319" s="5" t="s">
        <v>2147</v>
      </c>
      <c r="B319" s="5" t="s">
        <v>2148</v>
      </c>
      <c r="C319" s="5" t="s">
        <v>81</v>
      </c>
      <c r="D319" s="6">
        <v>100000</v>
      </c>
      <c r="E319" s="7">
        <v>10024300</v>
      </c>
      <c r="F319" s="7">
        <v>7.7000000000000002E-3</v>
      </c>
      <c r="G319" s="5" t="s">
        <v>775</v>
      </c>
    </row>
    <row r="320" spans="1:7" ht="14.45" customHeight="1" x14ac:dyDescent="0.25">
      <c r="A320" s="5" t="s">
        <v>799</v>
      </c>
      <c r="B320" s="5" t="s">
        <v>800</v>
      </c>
      <c r="C320" s="5" t="s">
        <v>35</v>
      </c>
      <c r="D320" s="6">
        <v>1000000</v>
      </c>
      <c r="E320" s="7">
        <v>98990300</v>
      </c>
      <c r="F320" s="7">
        <v>7.6399999999999996E-2</v>
      </c>
      <c r="G320" s="5" t="s">
        <v>801</v>
      </c>
    </row>
    <row r="321" spans="1:7" ht="23.45" customHeight="1" x14ac:dyDescent="0.25">
      <c r="A321" s="5" t="s">
        <v>802</v>
      </c>
      <c r="B321" s="5" t="s">
        <v>803</v>
      </c>
      <c r="C321" s="5" t="s">
        <v>42</v>
      </c>
      <c r="D321" s="6">
        <v>1000000</v>
      </c>
      <c r="E321" s="7">
        <v>98963400</v>
      </c>
      <c r="F321" s="7">
        <v>7.6399999999999996E-2</v>
      </c>
      <c r="G321" s="5" t="s">
        <v>778</v>
      </c>
    </row>
    <row r="322" spans="1:7" ht="32.65" customHeight="1" x14ac:dyDescent="0.25">
      <c r="A322" s="5" t="s">
        <v>2867</v>
      </c>
      <c r="B322" s="5" t="s">
        <v>2868</v>
      </c>
      <c r="C322" s="5" t="s">
        <v>865</v>
      </c>
      <c r="D322" s="6">
        <v>1500000</v>
      </c>
      <c r="E322" s="7">
        <v>149191500</v>
      </c>
      <c r="F322" s="7">
        <v>0.11509999999999999</v>
      </c>
      <c r="G322" s="5" t="s">
        <v>778</v>
      </c>
    </row>
    <row r="323" spans="1:7" ht="23.45" customHeight="1" x14ac:dyDescent="0.25">
      <c r="A323" s="5" t="s">
        <v>812</v>
      </c>
      <c r="B323" s="5" t="s">
        <v>813</v>
      </c>
      <c r="C323" s="5" t="s">
        <v>47</v>
      </c>
      <c r="D323" s="6">
        <v>2500000</v>
      </c>
      <c r="E323" s="7">
        <v>249519250</v>
      </c>
      <c r="F323" s="7">
        <v>0.1925</v>
      </c>
      <c r="G323" s="5" t="s">
        <v>778</v>
      </c>
    </row>
    <row r="324" spans="1:7" ht="23.45" customHeight="1" x14ac:dyDescent="0.25">
      <c r="A324" s="5" t="s">
        <v>819</v>
      </c>
      <c r="B324" s="5" t="s">
        <v>820</v>
      </c>
      <c r="C324" s="5" t="s">
        <v>137</v>
      </c>
      <c r="D324" s="6">
        <v>3000000</v>
      </c>
      <c r="E324" s="7">
        <v>296503200</v>
      </c>
      <c r="F324" s="7">
        <v>0.2288</v>
      </c>
      <c r="G324" s="5" t="s">
        <v>821</v>
      </c>
    </row>
    <row r="325" spans="1:7" ht="32.65" customHeight="1" x14ac:dyDescent="0.25">
      <c r="A325" s="5" t="s">
        <v>824</v>
      </c>
      <c r="B325" s="5" t="s">
        <v>825</v>
      </c>
      <c r="C325" s="5" t="s">
        <v>47</v>
      </c>
      <c r="D325" s="6">
        <v>2500000</v>
      </c>
      <c r="E325" s="7">
        <v>250267750</v>
      </c>
      <c r="F325" s="7">
        <v>0.19309999999999999</v>
      </c>
      <c r="G325" s="5" t="s">
        <v>778</v>
      </c>
    </row>
    <row r="326" spans="1:7" ht="23.45" customHeight="1" x14ac:dyDescent="0.25">
      <c r="A326" s="5" t="s">
        <v>829</v>
      </c>
      <c r="B326" s="5" t="s">
        <v>830</v>
      </c>
      <c r="C326" s="5" t="s">
        <v>35</v>
      </c>
      <c r="D326" s="6">
        <v>3000000</v>
      </c>
      <c r="E326" s="7">
        <v>299044800</v>
      </c>
      <c r="F326" s="7">
        <v>0.23069999999999999</v>
      </c>
      <c r="G326" s="5" t="s">
        <v>778</v>
      </c>
    </row>
    <row r="327" spans="1:7" ht="23.45" customHeight="1" x14ac:dyDescent="0.25">
      <c r="A327" s="5" t="s">
        <v>839</v>
      </c>
      <c r="B327" s="5" t="s">
        <v>840</v>
      </c>
      <c r="C327" s="5" t="s">
        <v>73</v>
      </c>
      <c r="D327" s="6">
        <v>2000000</v>
      </c>
      <c r="E327" s="7">
        <v>199969200</v>
      </c>
      <c r="F327" s="7">
        <v>0.15429999999999999</v>
      </c>
      <c r="G327" s="5" t="s">
        <v>778</v>
      </c>
    </row>
    <row r="328" spans="1:7" ht="32.65" customHeight="1" x14ac:dyDescent="0.25">
      <c r="A328" s="5" t="s">
        <v>841</v>
      </c>
      <c r="B328" s="5" t="s">
        <v>842</v>
      </c>
      <c r="C328" s="5" t="s">
        <v>828</v>
      </c>
      <c r="D328" s="6">
        <v>5000000</v>
      </c>
      <c r="E328" s="7">
        <v>501397000</v>
      </c>
      <c r="F328" s="7">
        <v>0.38690000000000002</v>
      </c>
      <c r="G328" s="5" t="s">
        <v>778</v>
      </c>
    </row>
    <row r="329" spans="1:7" ht="32.65" customHeight="1" x14ac:dyDescent="0.25">
      <c r="A329" s="5" t="s">
        <v>843</v>
      </c>
      <c r="B329" s="5" t="s">
        <v>844</v>
      </c>
      <c r="C329" s="5" t="s">
        <v>73</v>
      </c>
      <c r="D329" s="6">
        <v>1500000</v>
      </c>
      <c r="E329" s="7">
        <v>150544200</v>
      </c>
      <c r="F329" s="7">
        <v>0.1162</v>
      </c>
      <c r="G329" s="5" t="s">
        <v>778</v>
      </c>
    </row>
    <row r="330" spans="1:7" ht="23.45" customHeight="1" x14ac:dyDescent="0.25">
      <c r="A330" s="5" t="s">
        <v>845</v>
      </c>
      <c r="B330" s="5" t="s">
        <v>846</v>
      </c>
      <c r="C330" s="5" t="s">
        <v>794</v>
      </c>
      <c r="D330" s="6">
        <v>5000000</v>
      </c>
      <c r="E330" s="7">
        <v>494885000</v>
      </c>
      <c r="F330" s="7">
        <v>0.38179999999999997</v>
      </c>
      <c r="G330" s="5" t="s">
        <v>778</v>
      </c>
    </row>
    <row r="331" spans="1:7" ht="23.45" customHeight="1" x14ac:dyDescent="0.25">
      <c r="A331" s="5" t="s">
        <v>847</v>
      </c>
      <c r="B331" s="5" t="s">
        <v>848</v>
      </c>
      <c r="C331" s="5" t="s">
        <v>42</v>
      </c>
      <c r="D331" s="6">
        <v>1000000</v>
      </c>
      <c r="E331" s="7">
        <v>98419400</v>
      </c>
      <c r="F331" s="7">
        <v>7.5899999999999995E-2</v>
      </c>
      <c r="G331" s="5" t="s">
        <v>818</v>
      </c>
    </row>
    <row r="332" spans="1:7" ht="23.45" customHeight="1" x14ac:dyDescent="0.25">
      <c r="A332" s="5" t="s">
        <v>857</v>
      </c>
      <c r="B332" s="5" t="s">
        <v>858</v>
      </c>
      <c r="C332" s="5" t="s">
        <v>794</v>
      </c>
      <c r="D332" s="6">
        <v>10000000</v>
      </c>
      <c r="E332" s="7">
        <v>993730000</v>
      </c>
      <c r="F332" s="7">
        <v>0.76670000000000005</v>
      </c>
      <c r="G332" s="5" t="s">
        <v>778</v>
      </c>
    </row>
    <row r="333" spans="1:7" ht="14.45" customHeight="1" x14ac:dyDescent="0.25">
      <c r="A333" s="5" t="s">
        <v>859</v>
      </c>
      <c r="B333" s="5" t="s">
        <v>860</v>
      </c>
      <c r="C333" s="5" t="s">
        <v>35</v>
      </c>
      <c r="D333" s="6">
        <v>7500000</v>
      </c>
      <c r="E333" s="7">
        <v>750825000</v>
      </c>
      <c r="F333" s="7">
        <v>0.57930000000000004</v>
      </c>
      <c r="G333" s="5" t="s">
        <v>778</v>
      </c>
    </row>
    <row r="334" spans="1:7" ht="32.65" customHeight="1" x14ac:dyDescent="0.25">
      <c r="A334" s="5" t="s">
        <v>1042</v>
      </c>
      <c r="B334" s="5" t="s">
        <v>1043</v>
      </c>
      <c r="C334" s="5" t="s">
        <v>132</v>
      </c>
      <c r="D334" s="6">
        <v>9000000</v>
      </c>
      <c r="E334" s="7">
        <v>917502300</v>
      </c>
      <c r="F334" s="7">
        <v>0.70789999999999997</v>
      </c>
      <c r="G334" s="5" t="s">
        <v>778</v>
      </c>
    </row>
    <row r="335" spans="1:7" ht="14.45" customHeight="1" x14ac:dyDescent="0.25">
      <c r="A335" s="5" t="s">
        <v>1044</v>
      </c>
      <c r="B335" s="5" t="s">
        <v>1045</v>
      </c>
      <c r="C335" s="5" t="s">
        <v>35</v>
      </c>
      <c r="D335" s="6">
        <v>2500000</v>
      </c>
      <c r="E335" s="7">
        <v>250477500</v>
      </c>
      <c r="F335" s="7">
        <v>0.1933</v>
      </c>
      <c r="G335" s="5" t="s">
        <v>778</v>
      </c>
    </row>
    <row r="336" spans="1:7" ht="23.45" customHeight="1" x14ac:dyDescent="0.25">
      <c r="A336" s="5" t="s">
        <v>1046</v>
      </c>
      <c r="B336" s="5" t="s">
        <v>1047</v>
      </c>
      <c r="C336" s="5" t="s">
        <v>35</v>
      </c>
      <c r="D336" s="6">
        <v>7500000</v>
      </c>
      <c r="E336" s="7">
        <v>753931500</v>
      </c>
      <c r="F336" s="7">
        <v>0.58169999999999999</v>
      </c>
      <c r="G336" s="5" t="s">
        <v>778</v>
      </c>
    </row>
    <row r="337" spans="1:7" ht="23.45" customHeight="1" x14ac:dyDescent="0.25">
      <c r="A337" s="5" t="s">
        <v>2191</v>
      </c>
      <c r="B337" s="5" t="s">
        <v>2192</v>
      </c>
      <c r="C337" s="5" t="s">
        <v>828</v>
      </c>
      <c r="D337" s="6">
        <v>2500000</v>
      </c>
      <c r="E337" s="7">
        <v>249866250</v>
      </c>
      <c r="F337" s="7">
        <v>0.1928</v>
      </c>
      <c r="G337" s="5" t="s">
        <v>778</v>
      </c>
    </row>
    <row r="338" spans="1:7" ht="23.45" customHeight="1" x14ac:dyDescent="0.25">
      <c r="A338" s="5" t="s">
        <v>1050</v>
      </c>
      <c r="B338" s="5" t="s">
        <v>1051</v>
      </c>
      <c r="C338" s="5" t="s">
        <v>794</v>
      </c>
      <c r="D338" s="6">
        <v>2500000</v>
      </c>
      <c r="E338" s="7">
        <v>247636250</v>
      </c>
      <c r="F338" s="7">
        <v>0.19109999999999999</v>
      </c>
      <c r="G338" s="5" t="s">
        <v>778</v>
      </c>
    </row>
    <row r="339" spans="1:7" ht="23.45" customHeight="1" x14ac:dyDescent="0.25">
      <c r="A339" s="5" t="s">
        <v>2195</v>
      </c>
      <c r="B339" s="5" t="s">
        <v>2196</v>
      </c>
      <c r="C339" s="5" t="s">
        <v>35</v>
      </c>
      <c r="D339" s="6">
        <v>10000000</v>
      </c>
      <c r="E339" s="7">
        <v>1000474000</v>
      </c>
      <c r="F339" s="7">
        <v>0.77190000000000003</v>
      </c>
      <c r="G339" s="5" t="s">
        <v>778</v>
      </c>
    </row>
    <row r="340" spans="1:7" ht="23.45" customHeight="1" x14ac:dyDescent="0.25">
      <c r="A340" s="5" t="s">
        <v>2225</v>
      </c>
      <c r="B340" s="5" t="s">
        <v>2226</v>
      </c>
      <c r="C340" s="5" t="s">
        <v>794</v>
      </c>
      <c r="D340" s="6">
        <v>5000000</v>
      </c>
      <c r="E340" s="7">
        <v>499318000</v>
      </c>
      <c r="F340" s="7">
        <v>0.38529999999999998</v>
      </c>
      <c r="G340" s="5" t="s">
        <v>778</v>
      </c>
    </row>
    <row r="341" spans="1:7" ht="23.45" customHeight="1" x14ac:dyDescent="0.25">
      <c r="A341" s="5" t="s">
        <v>1056</v>
      </c>
      <c r="B341" s="5" t="s">
        <v>1057</v>
      </c>
      <c r="C341" s="5" t="s">
        <v>35</v>
      </c>
      <c r="D341" s="6">
        <v>2500000</v>
      </c>
      <c r="E341" s="7">
        <v>253000000</v>
      </c>
      <c r="F341" s="7">
        <v>0.19520000000000001</v>
      </c>
      <c r="G341" s="5" t="s">
        <v>801</v>
      </c>
    </row>
    <row r="342" spans="1:7" ht="23.45" customHeight="1" x14ac:dyDescent="0.25">
      <c r="A342" s="5" t="s">
        <v>1060</v>
      </c>
      <c r="B342" s="5" t="s">
        <v>1061</v>
      </c>
      <c r="C342" s="5" t="s">
        <v>794</v>
      </c>
      <c r="D342" s="6">
        <v>5000000</v>
      </c>
      <c r="E342" s="7">
        <v>496433500</v>
      </c>
      <c r="F342" s="7">
        <v>0.38300000000000001</v>
      </c>
      <c r="G342" s="5" t="s">
        <v>778</v>
      </c>
    </row>
    <row r="343" spans="1:7" ht="41.85" customHeight="1" x14ac:dyDescent="0.25">
      <c r="A343" s="5" t="s">
        <v>1062</v>
      </c>
      <c r="B343" s="5" t="s">
        <v>1063</v>
      </c>
      <c r="C343" s="5" t="s">
        <v>132</v>
      </c>
      <c r="D343" s="6">
        <v>2500000</v>
      </c>
      <c r="E343" s="7">
        <v>250434250</v>
      </c>
      <c r="F343" s="7">
        <v>0.19320000000000001</v>
      </c>
      <c r="G343" s="5" t="s">
        <v>778</v>
      </c>
    </row>
    <row r="344" spans="1:7" ht="23.45" customHeight="1" x14ac:dyDescent="0.25">
      <c r="A344" s="5" t="s">
        <v>2229</v>
      </c>
      <c r="B344" s="5" t="s">
        <v>2230</v>
      </c>
      <c r="C344" s="5" t="s">
        <v>794</v>
      </c>
      <c r="D344" s="6">
        <v>2500000</v>
      </c>
      <c r="E344" s="7">
        <v>250734750</v>
      </c>
      <c r="F344" s="7">
        <v>0.19350000000000001</v>
      </c>
      <c r="G344" s="5" t="s">
        <v>778</v>
      </c>
    </row>
    <row r="345" spans="1:7" ht="32.65" customHeight="1" x14ac:dyDescent="0.25">
      <c r="A345" s="5" t="s">
        <v>2439</v>
      </c>
      <c r="B345" s="5" t="s">
        <v>2440</v>
      </c>
      <c r="C345" s="5" t="s">
        <v>794</v>
      </c>
      <c r="D345" s="6">
        <v>2000000</v>
      </c>
      <c r="E345" s="7">
        <v>198218600</v>
      </c>
      <c r="F345" s="7">
        <v>0.15290000000000001</v>
      </c>
      <c r="G345" s="5" t="s">
        <v>778</v>
      </c>
    </row>
    <row r="346" spans="1:7" ht="23.45" customHeight="1" x14ac:dyDescent="0.25">
      <c r="A346" s="5" t="s">
        <v>1066</v>
      </c>
      <c r="B346" s="5" t="s">
        <v>1067</v>
      </c>
      <c r="C346" s="5" t="s">
        <v>35</v>
      </c>
      <c r="D346" s="6">
        <v>2500000</v>
      </c>
      <c r="E346" s="7">
        <v>253821000</v>
      </c>
      <c r="F346" s="7">
        <v>0.1958</v>
      </c>
      <c r="G346" s="5" t="s">
        <v>778</v>
      </c>
    </row>
    <row r="347" spans="1:7" ht="23.45" customHeight="1" x14ac:dyDescent="0.25">
      <c r="A347" s="5" t="s">
        <v>2441</v>
      </c>
      <c r="B347" s="5" t="s">
        <v>2442</v>
      </c>
      <c r="C347" s="5" t="s">
        <v>794</v>
      </c>
      <c r="D347" s="6">
        <v>2500000</v>
      </c>
      <c r="E347" s="7">
        <v>249277500</v>
      </c>
      <c r="F347" s="7">
        <v>0.1923</v>
      </c>
      <c r="G347" s="5" t="s">
        <v>778</v>
      </c>
    </row>
    <row r="348" spans="1:7" ht="23.45" customHeight="1" x14ac:dyDescent="0.25">
      <c r="A348" s="5" t="s">
        <v>1072</v>
      </c>
      <c r="B348" s="5" t="s">
        <v>1073</v>
      </c>
      <c r="C348" s="5" t="s">
        <v>794</v>
      </c>
      <c r="D348" s="6">
        <v>5000000</v>
      </c>
      <c r="E348" s="7">
        <v>497738500</v>
      </c>
      <c r="F348" s="7">
        <v>0.38400000000000001</v>
      </c>
      <c r="G348" s="5" t="s">
        <v>778</v>
      </c>
    </row>
    <row r="349" spans="1:7" ht="32.65" customHeight="1" x14ac:dyDescent="0.25">
      <c r="A349" s="5" t="s">
        <v>1078</v>
      </c>
      <c r="B349" s="5" t="s">
        <v>1079</v>
      </c>
      <c r="C349" s="5" t="s">
        <v>865</v>
      </c>
      <c r="D349" s="6">
        <v>2500000</v>
      </c>
      <c r="E349" s="7">
        <v>249256500</v>
      </c>
      <c r="F349" s="7">
        <v>0.1923</v>
      </c>
      <c r="G349" s="5" t="s">
        <v>778</v>
      </c>
    </row>
    <row r="350" spans="1:7" ht="32.65" customHeight="1" x14ac:dyDescent="0.25">
      <c r="A350" s="5" t="s">
        <v>1087</v>
      </c>
      <c r="B350" s="5" t="s">
        <v>1088</v>
      </c>
      <c r="C350" s="5" t="s">
        <v>1089</v>
      </c>
      <c r="D350" s="6">
        <v>320000</v>
      </c>
      <c r="E350" s="7">
        <v>31967904</v>
      </c>
      <c r="F350" s="7">
        <v>2.47E-2</v>
      </c>
      <c r="G350" s="5" t="s">
        <v>866</v>
      </c>
    </row>
    <row r="351" spans="1:7" ht="23.45" customHeight="1" x14ac:dyDescent="0.25">
      <c r="A351" s="5" t="s">
        <v>1090</v>
      </c>
      <c r="B351" s="5" t="s">
        <v>1091</v>
      </c>
      <c r="C351" s="5" t="s">
        <v>35</v>
      </c>
      <c r="D351" s="6">
        <v>2500000</v>
      </c>
      <c r="E351" s="7">
        <v>251412250</v>
      </c>
      <c r="F351" s="7">
        <v>0.19400000000000001</v>
      </c>
      <c r="G351" s="5" t="s">
        <v>778</v>
      </c>
    </row>
    <row r="352" spans="1:7" ht="32.65" customHeight="1" x14ac:dyDescent="0.25">
      <c r="A352" s="5" t="s">
        <v>1094</v>
      </c>
      <c r="B352" s="5" t="s">
        <v>1095</v>
      </c>
      <c r="C352" s="5" t="s">
        <v>865</v>
      </c>
      <c r="D352" s="6">
        <v>2500000</v>
      </c>
      <c r="E352" s="7">
        <v>250527000</v>
      </c>
      <c r="F352" s="7">
        <v>0.1933</v>
      </c>
      <c r="G352" s="5" t="s">
        <v>778</v>
      </c>
    </row>
    <row r="353" spans="1:7" ht="23.45" customHeight="1" x14ac:dyDescent="0.25">
      <c r="A353" s="5" t="s">
        <v>1102</v>
      </c>
      <c r="B353" s="5" t="s">
        <v>1103</v>
      </c>
      <c r="C353" s="5" t="s">
        <v>785</v>
      </c>
      <c r="D353" s="6">
        <v>2500000</v>
      </c>
      <c r="E353" s="7">
        <v>250461000</v>
      </c>
      <c r="F353" s="7">
        <v>0.19320000000000001</v>
      </c>
      <c r="G353" s="5" t="s">
        <v>801</v>
      </c>
    </row>
    <row r="354" spans="1:7" ht="23.45" customHeight="1" x14ac:dyDescent="0.25">
      <c r="A354" s="5" t="s">
        <v>1666</v>
      </c>
      <c r="B354" s="5" t="s">
        <v>1667</v>
      </c>
      <c r="C354" s="5" t="s">
        <v>35</v>
      </c>
      <c r="D354" s="6">
        <v>1100000</v>
      </c>
      <c r="E354" s="7">
        <v>110456830</v>
      </c>
      <c r="F354" s="7">
        <v>8.5199999999999998E-2</v>
      </c>
      <c r="G354" s="5" t="s">
        <v>801</v>
      </c>
    </row>
    <row r="355" spans="1:7" ht="32.65" customHeight="1" x14ac:dyDescent="0.25">
      <c r="A355" s="5" t="s">
        <v>861</v>
      </c>
      <c r="B355" s="5" t="s">
        <v>862</v>
      </c>
      <c r="C355" s="5" t="s">
        <v>35</v>
      </c>
      <c r="D355" s="6">
        <v>2500000</v>
      </c>
      <c r="E355" s="7">
        <v>252865750</v>
      </c>
      <c r="F355" s="7">
        <v>0.1951</v>
      </c>
      <c r="G355" s="5" t="s">
        <v>818</v>
      </c>
    </row>
    <row r="356" spans="1:7" ht="32.65" customHeight="1" x14ac:dyDescent="0.25">
      <c r="A356" s="5" t="s">
        <v>863</v>
      </c>
      <c r="B356" s="5" t="s">
        <v>864</v>
      </c>
      <c r="C356" s="5" t="s">
        <v>865</v>
      </c>
      <c r="D356" s="6">
        <v>500000</v>
      </c>
      <c r="E356" s="7">
        <v>49689750</v>
      </c>
      <c r="F356" s="7">
        <v>3.8300000000000001E-2</v>
      </c>
      <c r="G356" s="5" t="s">
        <v>866</v>
      </c>
    </row>
    <row r="357" spans="1:7" ht="23.45" customHeight="1" x14ac:dyDescent="0.25">
      <c r="A357" s="5" t="s">
        <v>2275</v>
      </c>
      <c r="B357" s="5" t="s">
        <v>2276</v>
      </c>
      <c r="C357" s="5" t="s">
        <v>35</v>
      </c>
      <c r="D357" s="6">
        <v>500000</v>
      </c>
      <c r="E357" s="7">
        <v>50358100</v>
      </c>
      <c r="F357" s="7">
        <v>3.8899999999999997E-2</v>
      </c>
      <c r="G357" s="5" t="s">
        <v>801</v>
      </c>
    </row>
    <row r="358" spans="1:7" ht="23.45" customHeight="1" x14ac:dyDescent="0.25">
      <c r="A358" s="5" t="s">
        <v>878</v>
      </c>
      <c r="B358" s="5" t="s">
        <v>879</v>
      </c>
      <c r="C358" s="5" t="s">
        <v>42</v>
      </c>
      <c r="D358" s="6">
        <v>1000000</v>
      </c>
      <c r="E358" s="7">
        <v>100179500</v>
      </c>
      <c r="F358" s="7">
        <v>7.7299999999999994E-2</v>
      </c>
      <c r="G358" s="5" t="s">
        <v>818</v>
      </c>
    </row>
    <row r="359" spans="1:7" ht="23.45" customHeight="1" x14ac:dyDescent="0.25">
      <c r="A359" s="5" t="s">
        <v>884</v>
      </c>
      <c r="B359" s="5" t="s">
        <v>885</v>
      </c>
      <c r="C359" s="5" t="s">
        <v>35</v>
      </c>
      <c r="D359" s="6">
        <v>2500000</v>
      </c>
      <c r="E359" s="7">
        <v>257995250</v>
      </c>
      <c r="F359" s="7">
        <v>0.1991</v>
      </c>
      <c r="G359" s="5" t="s">
        <v>778</v>
      </c>
    </row>
    <row r="360" spans="1:7" ht="32.65" customHeight="1" x14ac:dyDescent="0.25">
      <c r="A360" s="5" t="s">
        <v>886</v>
      </c>
      <c r="B360" s="5" t="s">
        <v>887</v>
      </c>
      <c r="C360" s="5" t="s">
        <v>132</v>
      </c>
      <c r="D360" s="6">
        <v>1500000</v>
      </c>
      <c r="E360" s="7">
        <v>155647800</v>
      </c>
      <c r="F360" s="7">
        <v>0.1201</v>
      </c>
      <c r="G360" s="5" t="s">
        <v>866</v>
      </c>
    </row>
    <row r="361" spans="1:7" ht="23.45" customHeight="1" x14ac:dyDescent="0.25">
      <c r="A361" s="5" t="s">
        <v>890</v>
      </c>
      <c r="B361" s="5" t="s">
        <v>891</v>
      </c>
      <c r="C361" s="5" t="s">
        <v>42</v>
      </c>
      <c r="D361" s="6">
        <v>2000000</v>
      </c>
      <c r="E361" s="7">
        <v>200430200</v>
      </c>
      <c r="F361" s="7">
        <v>0.15459999999999999</v>
      </c>
      <c r="G361" s="5" t="s">
        <v>818</v>
      </c>
    </row>
    <row r="362" spans="1:7" ht="23.45" customHeight="1" x14ac:dyDescent="0.25">
      <c r="A362" s="5" t="s">
        <v>2463</v>
      </c>
      <c r="B362" s="5" t="s">
        <v>2464</v>
      </c>
      <c r="C362" s="5" t="s">
        <v>81</v>
      </c>
      <c r="D362" s="6">
        <v>2000000</v>
      </c>
      <c r="E362" s="7">
        <v>199372600</v>
      </c>
      <c r="F362" s="7">
        <v>0.15379999999999999</v>
      </c>
      <c r="G362" s="5" t="s">
        <v>818</v>
      </c>
    </row>
    <row r="363" spans="1:7" ht="23.45" customHeight="1" x14ac:dyDescent="0.25">
      <c r="A363" s="5" t="s">
        <v>902</v>
      </c>
      <c r="B363" s="5" t="s">
        <v>903</v>
      </c>
      <c r="C363" s="5" t="s">
        <v>785</v>
      </c>
      <c r="D363" s="6">
        <v>1000000</v>
      </c>
      <c r="E363" s="7">
        <v>100279200</v>
      </c>
      <c r="F363" s="7">
        <v>7.7399999999999997E-2</v>
      </c>
      <c r="G363" s="5" t="s">
        <v>818</v>
      </c>
    </row>
    <row r="364" spans="1:7" ht="32.65" customHeight="1" x14ac:dyDescent="0.25">
      <c r="A364" s="5" t="s">
        <v>904</v>
      </c>
      <c r="B364" s="5" t="s">
        <v>905</v>
      </c>
      <c r="C364" s="5" t="s">
        <v>865</v>
      </c>
      <c r="D364" s="6">
        <v>1230000</v>
      </c>
      <c r="E364" s="7">
        <v>124306998</v>
      </c>
      <c r="F364" s="7">
        <v>9.5899999999999999E-2</v>
      </c>
      <c r="G364" s="5" t="s">
        <v>801</v>
      </c>
    </row>
    <row r="365" spans="1:7" ht="23.45" customHeight="1" x14ac:dyDescent="0.25">
      <c r="A365" s="5" t="s">
        <v>908</v>
      </c>
      <c r="B365" s="5" t="s">
        <v>909</v>
      </c>
      <c r="C365" s="5" t="s">
        <v>42</v>
      </c>
      <c r="D365" s="6">
        <v>580000</v>
      </c>
      <c r="E365" s="7">
        <v>58213846</v>
      </c>
      <c r="F365" s="7">
        <v>4.4900000000000002E-2</v>
      </c>
      <c r="G365" s="5" t="s">
        <v>818</v>
      </c>
    </row>
    <row r="366" spans="1:7" ht="23.45" customHeight="1" x14ac:dyDescent="0.25">
      <c r="A366" s="5" t="s">
        <v>2465</v>
      </c>
      <c r="B366" s="5" t="s">
        <v>2466</v>
      </c>
      <c r="C366" s="5" t="s">
        <v>125</v>
      </c>
      <c r="D366" s="6">
        <v>3000000</v>
      </c>
      <c r="E366" s="7">
        <v>300917400</v>
      </c>
      <c r="F366" s="7">
        <v>0.23219999999999999</v>
      </c>
      <c r="G366" s="5" t="s">
        <v>821</v>
      </c>
    </row>
    <row r="367" spans="1:7" ht="32.65" customHeight="1" x14ac:dyDescent="0.25">
      <c r="A367" s="5" t="s">
        <v>912</v>
      </c>
      <c r="B367" s="5" t="s">
        <v>913</v>
      </c>
      <c r="C367" s="5" t="s">
        <v>132</v>
      </c>
      <c r="D367" s="6">
        <v>500000</v>
      </c>
      <c r="E367" s="7">
        <v>52542800</v>
      </c>
      <c r="F367" s="7">
        <v>4.0500000000000001E-2</v>
      </c>
      <c r="G367" s="5" t="s">
        <v>866</v>
      </c>
    </row>
    <row r="368" spans="1:7" ht="23.45" customHeight="1" x14ac:dyDescent="0.25">
      <c r="A368" s="5" t="s">
        <v>920</v>
      </c>
      <c r="B368" s="5" t="s">
        <v>921</v>
      </c>
      <c r="C368" s="5" t="s">
        <v>35</v>
      </c>
      <c r="D368" s="6">
        <v>40000</v>
      </c>
      <c r="E368" s="7">
        <v>4005840</v>
      </c>
      <c r="F368" s="7">
        <v>3.0999999999999999E-3</v>
      </c>
      <c r="G368" s="5" t="s">
        <v>801</v>
      </c>
    </row>
    <row r="369" spans="1:7" ht="23.45" customHeight="1" x14ac:dyDescent="0.25">
      <c r="A369" s="5" t="s">
        <v>1262</v>
      </c>
      <c r="B369" s="5" t="s">
        <v>1263</v>
      </c>
      <c r="C369" s="5" t="s">
        <v>125</v>
      </c>
      <c r="D369" s="6">
        <v>2500000</v>
      </c>
      <c r="E369" s="7">
        <v>243494750</v>
      </c>
      <c r="F369" s="7">
        <v>0.18790000000000001</v>
      </c>
      <c r="G369" s="5" t="s">
        <v>778</v>
      </c>
    </row>
    <row r="370" spans="1:7" ht="23.45" customHeight="1" x14ac:dyDescent="0.25">
      <c r="A370" s="5" t="s">
        <v>1268</v>
      </c>
      <c r="B370" s="5" t="s">
        <v>1269</v>
      </c>
      <c r="C370" s="5" t="s">
        <v>125</v>
      </c>
      <c r="D370" s="6">
        <v>2500000</v>
      </c>
      <c r="E370" s="7">
        <v>239463000</v>
      </c>
      <c r="F370" s="7">
        <v>0.18479999999999999</v>
      </c>
      <c r="G370" s="5" t="s">
        <v>778</v>
      </c>
    </row>
    <row r="371" spans="1:7" ht="14.45" customHeight="1" x14ac:dyDescent="0.25">
      <c r="A371" s="5" t="s">
        <v>2203</v>
      </c>
      <c r="B371" s="5" t="s">
        <v>2204</v>
      </c>
      <c r="C371" s="5" t="s">
        <v>1089</v>
      </c>
      <c r="D371" s="6">
        <v>4000000</v>
      </c>
      <c r="E371" s="7">
        <v>392151600</v>
      </c>
      <c r="F371" s="7">
        <v>0.30259999999999998</v>
      </c>
      <c r="G371" s="5" t="s">
        <v>778</v>
      </c>
    </row>
    <row r="372" spans="1:7" ht="23.45" customHeight="1" x14ac:dyDescent="0.25">
      <c r="A372" s="5" t="s">
        <v>1406</v>
      </c>
      <c r="B372" s="5" t="s">
        <v>1407</v>
      </c>
      <c r="C372" s="5" t="s">
        <v>86</v>
      </c>
      <c r="D372" s="6">
        <v>2500000</v>
      </c>
      <c r="E372" s="7">
        <v>241844500</v>
      </c>
      <c r="F372" s="7">
        <v>0.18659999999999999</v>
      </c>
      <c r="G372" s="5" t="s">
        <v>778</v>
      </c>
    </row>
    <row r="373" spans="1:7" ht="23.45" customHeight="1" x14ac:dyDescent="0.25">
      <c r="A373" s="5" t="s">
        <v>1418</v>
      </c>
      <c r="B373" s="5" t="s">
        <v>1419</v>
      </c>
      <c r="C373" s="5" t="s">
        <v>125</v>
      </c>
      <c r="D373" s="6">
        <v>1000000</v>
      </c>
      <c r="E373" s="7">
        <v>99087500</v>
      </c>
      <c r="F373" s="7">
        <v>7.6499999999999999E-2</v>
      </c>
      <c r="G373" s="5" t="s">
        <v>866</v>
      </c>
    </row>
    <row r="374" spans="1:7" ht="23.45" customHeight="1" x14ac:dyDescent="0.25">
      <c r="A374" s="5" t="s">
        <v>1422</v>
      </c>
      <c r="B374" s="5" t="s">
        <v>1423</v>
      </c>
      <c r="C374" s="5" t="s">
        <v>125</v>
      </c>
      <c r="D374" s="6">
        <v>130000</v>
      </c>
      <c r="E374" s="7">
        <v>12909611</v>
      </c>
      <c r="F374" s="7">
        <v>0.01</v>
      </c>
      <c r="G374" s="5" t="s">
        <v>866</v>
      </c>
    </row>
    <row r="375" spans="1:7" ht="23.45" customHeight="1" x14ac:dyDescent="0.25">
      <c r="A375" s="5" t="s">
        <v>1426</v>
      </c>
      <c r="B375" s="5" t="s">
        <v>1427</v>
      </c>
      <c r="C375" s="5" t="s">
        <v>125</v>
      </c>
      <c r="D375" s="6">
        <v>200000</v>
      </c>
      <c r="E375" s="7">
        <v>19855140</v>
      </c>
      <c r="F375" s="7">
        <v>1.5299999999999999E-2</v>
      </c>
      <c r="G375" s="5" t="s">
        <v>866</v>
      </c>
    </row>
    <row r="376" spans="1:7" ht="23.45" customHeight="1" x14ac:dyDescent="0.25">
      <c r="A376" s="5" t="s">
        <v>1430</v>
      </c>
      <c r="B376" s="5" t="s">
        <v>1431</v>
      </c>
      <c r="C376" s="5" t="s">
        <v>125</v>
      </c>
      <c r="D376" s="6">
        <v>370000</v>
      </c>
      <c r="E376" s="7">
        <v>36577978</v>
      </c>
      <c r="F376" s="7">
        <v>2.8199999999999999E-2</v>
      </c>
      <c r="G376" s="5" t="s">
        <v>866</v>
      </c>
    </row>
    <row r="377" spans="1:7" ht="23.45" customHeight="1" x14ac:dyDescent="0.25">
      <c r="A377" s="5" t="s">
        <v>2899</v>
      </c>
      <c r="B377" s="5" t="s">
        <v>2900</v>
      </c>
      <c r="C377" s="5" t="s">
        <v>86</v>
      </c>
      <c r="D377" s="6">
        <v>500000</v>
      </c>
      <c r="E377" s="7">
        <v>49577100</v>
      </c>
      <c r="F377" s="7">
        <v>3.8300000000000001E-2</v>
      </c>
      <c r="G377" s="5" t="s">
        <v>866</v>
      </c>
    </row>
    <row r="378" spans="1:7" ht="23.45" customHeight="1" x14ac:dyDescent="0.25">
      <c r="A378" s="5" t="s">
        <v>1434</v>
      </c>
      <c r="B378" s="5" t="s">
        <v>1435</v>
      </c>
      <c r="C378" s="5" t="s">
        <v>125</v>
      </c>
      <c r="D378" s="6">
        <v>1950000</v>
      </c>
      <c r="E378" s="7">
        <v>193830195</v>
      </c>
      <c r="F378" s="7">
        <v>0.14960000000000001</v>
      </c>
      <c r="G378" s="5" t="s">
        <v>866</v>
      </c>
    </row>
    <row r="379" spans="1:7" ht="23.45" customHeight="1" x14ac:dyDescent="0.25">
      <c r="A379" s="5" t="s">
        <v>1436</v>
      </c>
      <c r="B379" s="5" t="s">
        <v>1437</v>
      </c>
      <c r="C379" s="5" t="s">
        <v>125</v>
      </c>
      <c r="D379" s="6">
        <v>1000000</v>
      </c>
      <c r="E379" s="7">
        <v>99415900</v>
      </c>
      <c r="F379" s="7">
        <v>7.6700000000000004E-2</v>
      </c>
      <c r="G379" s="5" t="s">
        <v>866</v>
      </c>
    </row>
    <row r="380" spans="1:7" ht="14.45" customHeight="1" x14ac:dyDescent="0.25">
      <c r="A380" s="5" t="s">
        <v>1440</v>
      </c>
      <c r="B380" s="5" t="s">
        <v>1441</v>
      </c>
      <c r="C380" s="5" t="s">
        <v>157</v>
      </c>
      <c r="D380" s="6">
        <v>500000</v>
      </c>
      <c r="E380" s="7">
        <v>49592450</v>
      </c>
      <c r="F380" s="7">
        <v>3.8300000000000001E-2</v>
      </c>
      <c r="G380" s="5" t="s">
        <v>778</v>
      </c>
    </row>
    <row r="381" spans="1:7" ht="23.45" customHeight="1" x14ac:dyDescent="0.25">
      <c r="A381" s="5" t="s">
        <v>1442</v>
      </c>
      <c r="B381" s="5" t="s">
        <v>1443</v>
      </c>
      <c r="C381" s="5" t="s">
        <v>125</v>
      </c>
      <c r="D381" s="6">
        <v>500000</v>
      </c>
      <c r="E381" s="7">
        <v>49716800</v>
      </c>
      <c r="F381" s="7">
        <v>3.8399999999999997E-2</v>
      </c>
      <c r="G381" s="5" t="s">
        <v>866</v>
      </c>
    </row>
    <row r="382" spans="1:7" ht="32.65" customHeight="1" x14ac:dyDescent="0.25">
      <c r="A382" s="5" t="s">
        <v>1444</v>
      </c>
      <c r="B382" s="5" t="s">
        <v>1445</v>
      </c>
      <c r="C382" s="5" t="s">
        <v>125</v>
      </c>
      <c r="D382" s="6">
        <v>5000000</v>
      </c>
      <c r="E382" s="7">
        <v>439181500</v>
      </c>
      <c r="F382" s="7">
        <v>0.33889999999999998</v>
      </c>
      <c r="G382" s="5" t="s">
        <v>778</v>
      </c>
    </row>
    <row r="383" spans="1:7" ht="23.45" customHeight="1" x14ac:dyDescent="0.25">
      <c r="A383" s="5" t="s">
        <v>1446</v>
      </c>
      <c r="B383" s="5" t="s">
        <v>1447</v>
      </c>
      <c r="C383" s="5" t="s">
        <v>35</v>
      </c>
      <c r="D383" s="6">
        <v>3000000</v>
      </c>
      <c r="E383" s="7">
        <v>296610300</v>
      </c>
      <c r="F383" s="7">
        <v>0.22889999999999999</v>
      </c>
      <c r="G383" s="5" t="s">
        <v>778</v>
      </c>
    </row>
    <row r="384" spans="1:7" ht="23.45" customHeight="1" x14ac:dyDescent="0.25">
      <c r="A384" s="5" t="s">
        <v>1448</v>
      </c>
      <c r="B384" s="5" t="s">
        <v>1449</v>
      </c>
      <c r="C384" s="5" t="s">
        <v>86</v>
      </c>
      <c r="D384" s="6">
        <v>12500000</v>
      </c>
      <c r="E384" s="7">
        <v>1250685000</v>
      </c>
      <c r="F384" s="7">
        <v>0.96499999999999997</v>
      </c>
      <c r="G384" s="5" t="s">
        <v>778</v>
      </c>
    </row>
    <row r="385" spans="1:7" ht="32.65" customHeight="1" x14ac:dyDescent="0.25">
      <c r="A385" s="5" t="s">
        <v>924</v>
      </c>
      <c r="B385" s="5" t="s">
        <v>925</v>
      </c>
      <c r="C385" s="5" t="s">
        <v>35</v>
      </c>
      <c r="D385" s="6">
        <v>1150000</v>
      </c>
      <c r="E385" s="7">
        <v>114168780</v>
      </c>
      <c r="F385" s="7">
        <v>8.8099999999999998E-2</v>
      </c>
      <c r="G385" s="5" t="s">
        <v>801</v>
      </c>
    </row>
    <row r="386" spans="1:7" ht="23.45" customHeight="1" x14ac:dyDescent="0.25">
      <c r="A386" s="5" t="s">
        <v>929</v>
      </c>
      <c r="B386" s="5" t="s">
        <v>930</v>
      </c>
      <c r="C386" s="5" t="s">
        <v>86</v>
      </c>
      <c r="D386" s="6">
        <v>1000000</v>
      </c>
      <c r="E386" s="7">
        <v>99814400</v>
      </c>
      <c r="F386" s="7">
        <v>7.6999999999999999E-2</v>
      </c>
      <c r="G386" s="5" t="s">
        <v>778</v>
      </c>
    </row>
    <row r="387" spans="1:7" ht="23.45" customHeight="1" x14ac:dyDescent="0.25">
      <c r="A387" s="5" t="s">
        <v>933</v>
      </c>
      <c r="B387" s="5" t="s">
        <v>934</v>
      </c>
      <c r="C387" s="5" t="s">
        <v>86</v>
      </c>
      <c r="D387" s="6">
        <v>5000000</v>
      </c>
      <c r="E387" s="7">
        <v>504885500</v>
      </c>
      <c r="F387" s="7">
        <v>0.3896</v>
      </c>
      <c r="G387" s="5" t="s">
        <v>778</v>
      </c>
    </row>
    <row r="388" spans="1:7" ht="32.65" customHeight="1" x14ac:dyDescent="0.25">
      <c r="A388" s="5" t="s">
        <v>935</v>
      </c>
      <c r="B388" s="5" t="s">
        <v>936</v>
      </c>
      <c r="C388" s="5" t="s">
        <v>86</v>
      </c>
      <c r="D388" s="6">
        <v>1000000</v>
      </c>
      <c r="E388" s="7">
        <v>99714700</v>
      </c>
      <c r="F388" s="7">
        <v>7.6899999999999996E-2</v>
      </c>
      <c r="G388" s="5" t="s">
        <v>866</v>
      </c>
    </row>
    <row r="389" spans="1:7" ht="32.65" customHeight="1" x14ac:dyDescent="0.25">
      <c r="A389" s="5" t="s">
        <v>937</v>
      </c>
      <c r="B389" s="5" t="s">
        <v>938</v>
      </c>
      <c r="C389" s="5" t="s">
        <v>157</v>
      </c>
      <c r="D389" s="6">
        <v>1500000</v>
      </c>
      <c r="E389" s="7">
        <v>150028050</v>
      </c>
      <c r="F389" s="7">
        <v>0.1158</v>
      </c>
      <c r="G389" s="5" t="s">
        <v>778</v>
      </c>
    </row>
    <row r="390" spans="1:7" ht="41.85" customHeight="1" x14ac:dyDescent="0.25">
      <c r="A390" s="5" t="s">
        <v>939</v>
      </c>
      <c r="B390" s="5" t="s">
        <v>940</v>
      </c>
      <c r="C390" s="5" t="s">
        <v>86</v>
      </c>
      <c r="D390" s="6">
        <v>2500000</v>
      </c>
      <c r="E390" s="7">
        <v>250066500</v>
      </c>
      <c r="F390" s="7">
        <v>0.19289999999999999</v>
      </c>
      <c r="G390" s="5" t="s">
        <v>801</v>
      </c>
    </row>
    <row r="391" spans="1:7" ht="23.45" customHeight="1" x14ac:dyDescent="0.25">
      <c r="A391" s="5" t="s">
        <v>943</v>
      </c>
      <c r="B391" s="5" t="s">
        <v>944</v>
      </c>
      <c r="C391" s="5" t="s">
        <v>125</v>
      </c>
      <c r="D391" s="6">
        <v>2000000</v>
      </c>
      <c r="E391" s="7">
        <v>199608800</v>
      </c>
      <c r="F391" s="7">
        <v>0.154</v>
      </c>
      <c r="G391" s="5" t="s">
        <v>801</v>
      </c>
    </row>
    <row r="392" spans="1:7" ht="23.45" customHeight="1" x14ac:dyDescent="0.25">
      <c r="A392" s="5" t="s">
        <v>945</v>
      </c>
      <c r="B392" s="5" t="s">
        <v>946</v>
      </c>
      <c r="C392" s="5" t="s">
        <v>125</v>
      </c>
      <c r="D392" s="6">
        <v>1000000</v>
      </c>
      <c r="E392" s="7">
        <v>99804000</v>
      </c>
      <c r="F392" s="7">
        <v>7.6999999999999999E-2</v>
      </c>
      <c r="G392" s="5" t="s">
        <v>801</v>
      </c>
    </row>
    <row r="393" spans="1:7" ht="23.45" customHeight="1" x14ac:dyDescent="0.25">
      <c r="A393" s="5" t="s">
        <v>947</v>
      </c>
      <c r="B393" s="5" t="s">
        <v>948</v>
      </c>
      <c r="C393" s="5" t="s">
        <v>125</v>
      </c>
      <c r="D393" s="6">
        <v>1000000</v>
      </c>
      <c r="E393" s="7">
        <v>99833200</v>
      </c>
      <c r="F393" s="7">
        <v>7.6999999999999999E-2</v>
      </c>
      <c r="G393" s="5" t="s">
        <v>801</v>
      </c>
    </row>
    <row r="394" spans="1:7" ht="23.45" customHeight="1" x14ac:dyDescent="0.25">
      <c r="A394" s="5" t="s">
        <v>949</v>
      </c>
      <c r="B394" s="5" t="s">
        <v>950</v>
      </c>
      <c r="C394" s="5" t="s">
        <v>125</v>
      </c>
      <c r="D394" s="6">
        <v>1000000</v>
      </c>
      <c r="E394" s="7">
        <v>100016900</v>
      </c>
      <c r="F394" s="7">
        <v>7.7200000000000005E-2</v>
      </c>
      <c r="G394" s="5" t="s">
        <v>801</v>
      </c>
    </row>
    <row r="395" spans="1:7" ht="23.45" customHeight="1" x14ac:dyDescent="0.25">
      <c r="A395" s="5" t="s">
        <v>951</v>
      </c>
      <c r="B395" s="5" t="s">
        <v>952</v>
      </c>
      <c r="C395" s="5" t="s">
        <v>125</v>
      </c>
      <c r="D395" s="6">
        <v>1000000</v>
      </c>
      <c r="E395" s="7">
        <v>100073500</v>
      </c>
      <c r="F395" s="7">
        <v>7.7200000000000005E-2</v>
      </c>
      <c r="G395" s="5" t="s">
        <v>801</v>
      </c>
    </row>
    <row r="396" spans="1:7" ht="23.45" customHeight="1" x14ac:dyDescent="0.25">
      <c r="A396" s="5" t="s">
        <v>959</v>
      </c>
      <c r="B396" s="5" t="s">
        <v>960</v>
      </c>
      <c r="C396" s="5" t="s">
        <v>86</v>
      </c>
      <c r="D396" s="6">
        <v>300000</v>
      </c>
      <c r="E396" s="7">
        <v>29938620</v>
      </c>
      <c r="F396" s="7">
        <v>2.3099999999999999E-2</v>
      </c>
      <c r="G396" s="5" t="s">
        <v>866</v>
      </c>
    </row>
    <row r="397" spans="1:7" ht="23.45" customHeight="1" x14ac:dyDescent="0.25">
      <c r="A397" s="5" t="s">
        <v>961</v>
      </c>
      <c r="B397" s="5" t="s">
        <v>962</v>
      </c>
      <c r="C397" s="5" t="s">
        <v>42</v>
      </c>
      <c r="D397" s="6">
        <v>2500000</v>
      </c>
      <c r="E397" s="7">
        <v>253830000</v>
      </c>
      <c r="F397" s="7">
        <v>0.1958</v>
      </c>
      <c r="G397" s="5" t="s">
        <v>801</v>
      </c>
    </row>
    <row r="398" spans="1:7" ht="23.45" customHeight="1" x14ac:dyDescent="0.25">
      <c r="A398" s="5" t="s">
        <v>963</v>
      </c>
      <c r="B398" s="5" t="s">
        <v>964</v>
      </c>
      <c r="C398" s="5" t="s">
        <v>86</v>
      </c>
      <c r="D398" s="6">
        <v>2500000</v>
      </c>
      <c r="E398" s="7">
        <v>250262000</v>
      </c>
      <c r="F398" s="7">
        <v>0.19309999999999999</v>
      </c>
      <c r="G398" s="5" t="s">
        <v>778</v>
      </c>
    </row>
    <row r="399" spans="1:7" ht="23.45" customHeight="1" x14ac:dyDescent="0.25">
      <c r="A399" s="5" t="s">
        <v>975</v>
      </c>
      <c r="B399" s="5" t="s">
        <v>976</v>
      </c>
      <c r="C399" s="5" t="s">
        <v>125</v>
      </c>
      <c r="D399" s="6">
        <v>100000</v>
      </c>
      <c r="E399" s="7">
        <v>10029390</v>
      </c>
      <c r="F399" s="7">
        <v>7.7000000000000002E-3</v>
      </c>
      <c r="G399" s="5" t="s">
        <v>866</v>
      </c>
    </row>
    <row r="400" spans="1:7" ht="23.45" customHeight="1" x14ac:dyDescent="0.25">
      <c r="A400" s="5" t="s">
        <v>977</v>
      </c>
      <c r="B400" s="5" t="s">
        <v>978</v>
      </c>
      <c r="C400" s="5" t="s">
        <v>125</v>
      </c>
      <c r="D400" s="6">
        <v>100000</v>
      </c>
      <c r="E400" s="7">
        <v>10007630</v>
      </c>
      <c r="F400" s="7">
        <v>7.7000000000000002E-3</v>
      </c>
      <c r="G400" s="5" t="s">
        <v>866</v>
      </c>
    </row>
    <row r="401" spans="1:7" ht="23.45" customHeight="1" x14ac:dyDescent="0.25">
      <c r="A401" s="5" t="s">
        <v>979</v>
      </c>
      <c r="B401" s="5" t="s">
        <v>980</v>
      </c>
      <c r="C401" s="5" t="s">
        <v>125</v>
      </c>
      <c r="D401" s="6">
        <v>100000</v>
      </c>
      <c r="E401" s="7">
        <v>10035620</v>
      </c>
      <c r="F401" s="7">
        <v>7.7000000000000002E-3</v>
      </c>
      <c r="G401" s="5" t="s">
        <v>866</v>
      </c>
    </row>
    <row r="402" spans="1:7" ht="23.45" customHeight="1" x14ac:dyDescent="0.25">
      <c r="A402" s="5" t="s">
        <v>981</v>
      </c>
      <c r="B402" s="5" t="s">
        <v>982</v>
      </c>
      <c r="C402" s="5" t="s">
        <v>125</v>
      </c>
      <c r="D402" s="6">
        <v>100000</v>
      </c>
      <c r="E402" s="7">
        <v>10002600</v>
      </c>
      <c r="F402" s="7">
        <v>7.7000000000000002E-3</v>
      </c>
      <c r="G402" s="5" t="s">
        <v>866</v>
      </c>
    </row>
    <row r="403" spans="1:7" ht="23.45" customHeight="1" x14ac:dyDescent="0.25">
      <c r="A403" s="5" t="s">
        <v>983</v>
      </c>
      <c r="B403" s="5" t="s">
        <v>984</v>
      </c>
      <c r="C403" s="5" t="s">
        <v>125</v>
      </c>
      <c r="D403" s="6">
        <v>100000</v>
      </c>
      <c r="E403" s="7">
        <v>10003830</v>
      </c>
      <c r="F403" s="7">
        <v>7.7000000000000002E-3</v>
      </c>
      <c r="G403" s="5" t="s">
        <v>866</v>
      </c>
    </row>
    <row r="404" spans="1:7" ht="23.45" customHeight="1" x14ac:dyDescent="0.25">
      <c r="A404" s="5" t="s">
        <v>985</v>
      </c>
      <c r="B404" s="5" t="s">
        <v>986</v>
      </c>
      <c r="C404" s="5" t="s">
        <v>125</v>
      </c>
      <c r="D404" s="6">
        <v>100000</v>
      </c>
      <c r="E404" s="7">
        <v>10061790</v>
      </c>
      <c r="F404" s="7">
        <v>7.7999999999999996E-3</v>
      </c>
      <c r="G404" s="5" t="s">
        <v>866</v>
      </c>
    </row>
    <row r="405" spans="1:7" ht="23.45" customHeight="1" x14ac:dyDescent="0.25">
      <c r="A405" s="5" t="s">
        <v>987</v>
      </c>
      <c r="B405" s="5" t="s">
        <v>988</v>
      </c>
      <c r="C405" s="5" t="s">
        <v>125</v>
      </c>
      <c r="D405" s="6">
        <v>100000</v>
      </c>
      <c r="E405" s="7">
        <v>10075610</v>
      </c>
      <c r="F405" s="7">
        <v>7.7999999999999996E-3</v>
      </c>
      <c r="G405" s="5" t="s">
        <v>866</v>
      </c>
    </row>
    <row r="406" spans="1:7" ht="23.45" customHeight="1" x14ac:dyDescent="0.25">
      <c r="A406" s="5" t="s">
        <v>989</v>
      </c>
      <c r="B406" s="5" t="s">
        <v>990</v>
      </c>
      <c r="C406" s="5" t="s">
        <v>125</v>
      </c>
      <c r="D406" s="6">
        <v>100000</v>
      </c>
      <c r="E406" s="7">
        <v>10080970</v>
      </c>
      <c r="F406" s="7">
        <v>7.7999999999999996E-3</v>
      </c>
      <c r="G406" s="5" t="s">
        <v>866</v>
      </c>
    </row>
    <row r="407" spans="1:7" ht="23.45" customHeight="1" x14ac:dyDescent="0.25">
      <c r="A407" s="5" t="s">
        <v>1106</v>
      </c>
      <c r="B407" s="5" t="s">
        <v>1107</v>
      </c>
      <c r="C407" s="5" t="s">
        <v>125</v>
      </c>
      <c r="D407" s="6">
        <v>100000</v>
      </c>
      <c r="E407" s="7">
        <v>10115970</v>
      </c>
      <c r="F407" s="7">
        <v>7.7999999999999996E-3</v>
      </c>
      <c r="G407" s="5" t="s">
        <v>866</v>
      </c>
    </row>
    <row r="408" spans="1:7" ht="23.45" customHeight="1" x14ac:dyDescent="0.25">
      <c r="A408" s="5" t="s">
        <v>1108</v>
      </c>
      <c r="B408" s="5" t="s">
        <v>1109</v>
      </c>
      <c r="C408" s="5" t="s">
        <v>125</v>
      </c>
      <c r="D408" s="6">
        <v>100000</v>
      </c>
      <c r="E408" s="7">
        <v>10123360</v>
      </c>
      <c r="F408" s="7">
        <v>7.7999999999999996E-3</v>
      </c>
      <c r="G408" s="5" t="s">
        <v>866</v>
      </c>
    </row>
    <row r="409" spans="1:7" ht="23.45" customHeight="1" x14ac:dyDescent="0.25">
      <c r="A409" s="5" t="s">
        <v>1110</v>
      </c>
      <c r="B409" s="5" t="s">
        <v>1111</v>
      </c>
      <c r="C409" s="5" t="s">
        <v>125</v>
      </c>
      <c r="D409" s="6">
        <v>100000</v>
      </c>
      <c r="E409" s="7">
        <v>10130230</v>
      </c>
      <c r="F409" s="7">
        <v>7.7999999999999996E-3</v>
      </c>
      <c r="G409" s="5" t="s">
        <v>866</v>
      </c>
    </row>
    <row r="410" spans="1:7" ht="23.45" customHeight="1" x14ac:dyDescent="0.25">
      <c r="A410" s="5" t="s">
        <v>1112</v>
      </c>
      <c r="B410" s="5" t="s">
        <v>1113</v>
      </c>
      <c r="C410" s="5" t="s">
        <v>125</v>
      </c>
      <c r="D410" s="6">
        <v>100000</v>
      </c>
      <c r="E410" s="7">
        <v>10136630</v>
      </c>
      <c r="F410" s="7">
        <v>7.7999999999999996E-3</v>
      </c>
      <c r="G410" s="5" t="s">
        <v>866</v>
      </c>
    </row>
    <row r="411" spans="1:7" ht="23.45" customHeight="1" x14ac:dyDescent="0.25">
      <c r="A411" s="5" t="s">
        <v>1116</v>
      </c>
      <c r="B411" s="5" t="s">
        <v>1117</v>
      </c>
      <c r="C411" s="5" t="s">
        <v>35</v>
      </c>
      <c r="D411" s="6">
        <v>2500000</v>
      </c>
      <c r="E411" s="7">
        <v>249284500</v>
      </c>
      <c r="F411" s="7">
        <v>0.1923</v>
      </c>
      <c r="G411" s="5" t="s">
        <v>778</v>
      </c>
    </row>
    <row r="412" spans="1:7" ht="23.45" customHeight="1" x14ac:dyDescent="0.25">
      <c r="A412" s="5" t="s">
        <v>1118</v>
      </c>
      <c r="B412" s="5" t="s">
        <v>1119</v>
      </c>
      <c r="C412" s="5" t="s">
        <v>35</v>
      </c>
      <c r="D412" s="6">
        <v>1000000</v>
      </c>
      <c r="E412" s="7">
        <v>99801900</v>
      </c>
      <c r="F412" s="7">
        <v>7.6999999999999999E-2</v>
      </c>
      <c r="G412" s="5" t="s">
        <v>778</v>
      </c>
    </row>
    <row r="413" spans="1:7" ht="23.45" customHeight="1" x14ac:dyDescent="0.25">
      <c r="A413" s="5" t="s">
        <v>1120</v>
      </c>
      <c r="B413" s="5" t="s">
        <v>1121</v>
      </c>
      <c r="C413" s="5" t="s">
        <v>35</v>
      </c>
      <c r="D413" s="6">
        <v>2500000</v>
      </c>
      <c r="E413" s="7">
        <v>251359250</v>
      </c>
      <c r="F413" s="7">
        <v>0.19389999999999999</v>
      </c>
      <c r="G413" s="5" t="s">
        <v>778</v>
      </c>
    </row>
    <row r="414" spans="1:7" ht="23.45" customHeight="1" x14ac:dyDescent="0.25">
      <c r="A414" s="5" t="s">
        <v>2334</v>
      </c>
      <c r="B414" s="5" t="s">
        <v>2335</v>
      </c>
      <c r="C414" s="5" t="s">
        <v>35</v>
      </c>
      <c r="D414" s="6">
        <v>2500000</v>
      </c>
      <c r="E414" s="7">
        <v>250530500</v>
      </c>
      <c r="F414" s="7">
        <v>0.1933</v>
      </c>
      <c r="G414" s="5" t="s">
        <v>778</v>
      </c>
    </row>
    <row r="415" spans="1:7" ht="23.45" customHeight="1" x14ac:dyDescent="0.25">
      <c r="A415" s="5" t="s">
        <v>1126</v>
      </c>
      <c r="B415" s="5" t="s">
        <v>1127</v>
      </c>
      <c r="C415" s="5" t="s">
        <v>86</v>
      </c>
      <c r="D415" s="6">
        <v>2500000</v>
      </c>
      <c r="E415" s="7">
        <v>252831000</v>
      </c>
      <c r="F415" s="7">
        <v>0.1951</v>
      </c>
      <c r="G415" s="5" t="s">
        <v>778</v>
      </c>
    </row>
    <row r="416" spans="1:7" ht="23.45" customHeight="1" x14ac:dyDescent="0.25">
      <c r="A416" s="5" t="s">
        <v>1132</v>
      </c>
      <c r="B416" s="5" t="s">
        <v>1133</v>
      </c>
      <c r="C416" s="5" t="s">
        <v>86</v>
      </c>
      <c r="D416" s="6">
        <v>2500000</v>
      </c>
      <c r="E416" s="7">
        <v>255714500</v>
      </c>
      <c r="F416" s="7">
        <v>0.1973</v>
      </c>
      <c r="G416" s="5" t="s">
        <v>778</v>
      </c>
    </row>
    <row r="417" spans="1:7" ht="23.45" customHeight="1" x14ac:dyDescent="0.25">
      <c r="A417" s="5" t="s">
        <v>1134</v>
      </c>
      <c r="B417" s="5" t="s">
        <v>1135</v>
      </c>
      <c r="C417" s="5" t="s">
        <v>86</v>
      </c>
      <c r="D417" s="6">
        <v>2500000</v>
      </c>
      <c r="E417" s="7">
        <v>255775000</v>
      </c>
      <c r="F417" s="7">
        <v>0.1973</v>
      </c>
      <c r="G417" s="5" t="s">
        <v>778</v>
      </c>
    </row>
    <row r="418" spans="1:7" ht="32.65" customHeight="1" x14ac:dyDescent="0.25">
      <c r="A418" s="5" t="s">
        <v>1138</v>
      </c>
      <c r="B418" s="5" t="s">
        <v>1139</v>
      </c>
      <c r="C418" s="5" t="s">
        <v>86</v>
      </c>
      <c r="D418" s="6">
        <v>7500000</v>
      </c>
      <c r="E418" s="7">
        <v>762850500</v>
      </c>
      <c r="F418" s="7">
        <v>0.58860000000000001</v>
      </c>
      <c r="G418" s="5" t="s">
        <v>778</v>
      </c>
    </row>
    <row r="419" spans="1:7" ht="23.45" customHeight="1" x14ac:dyDescent="0.25">
      <c r="A419" s="5" t="s">
        <v>1140</v>
      </c>
      <c r="B419" s="5" t="s">
        <v>1141</v>
      </c>
      <c r="C419" s="5" t="s">
        <v>86</v>
      </c>
      <c r="D419" s="6">
        <v>1500000</v>
      </c>
      <c r="E419" s="7">
        <v>153654900</v>
      </c>
      <c r="F419" s="7">
        <v>0.1186</v>
      </c>
      <c r="G419" s="5" t="s">
        <v>778</v>
      </c>
    </row>
    <row r="420" spans="1:7" ht="23.45" customHeight="1" x14ac:dyDescent="0.25">
      <c r="A420" s="5" t="s">
        <v>1144</v>
      </c>
      <c r="B420" s="5" t="s">
        <v>1145</v>
      </c>
      <c r="C420" s="5" t="s">
        <v>42</v>
      </c>
      <c r="D420" s="6">
        <v>2500000</v>
      </c>
      <c r="E420" s="7">
        <v>253794000</v>
      </c>
      <c r="F420" s="7">
        <v>0.1958</v>
      </c>
      <c r="G420" s="5" t="s">
        <v>866</v>
      </c>
    </row>
    <row r="421" spans="1:7" ht="41.85" customHeight="1" x14ac:dyDescent="0.25">
      <c r="A421" s="5" t="s">
        <v>1146</v>
      </c>
      <c r="B421" s="5" t="s">
        <v>1147</v>
      </c>
      <c r="C421" s="5" t="s">
        <v>86</v>
      </c>
      <c r="D421" s="6">
        <v>2500000</v>
      </c>
      <c r="E421" s="7">
        <v>252909250</v>
      </c>
      <c r="F421" s="7">
        <v>0.1951</v>
      </c>
      <c r="G421" s="5" t="s">
        <v>801</v>
      </c>
    </row>
    <row r="422" spans="1:7" ht="23.45" customHeight="1" x14ac:dyDescent="0.25">
      <c r="A422" s="5" t="s">
        <v>1148</v>
      </c>
      <c r="B422" s="5" t="s">
        <v>1149</v>
      </c>
      <c r="C422" s="5" t="s">
        <v>125</v>
      </c>
      <c r="D422" s="6">
        <v>500000</v>
      </c>
      <c r="E422" s="7">
        <v>49910000</v>
      </c>
      <c r="F422" s="7">
        <v>3.85E-2</v>
      </c>
      <c r="G422" s="5" t="s">
        <v>821</v>
      </c>
    </row>
    <row r="423" spans="1:7" ht="23.45" customHeight="1" x14ac:dyDescent="0.25">
      <c r="A423" s="5" t="s">
        <v>1162</v>
      </c>
      <c r="B423" s="5" t="s">
        <v>1163</v>
      </c>
      <c r="C423" s="5" t="s">
        <v>86</v>
      </c>
      <c r="D423" s="6">
        <v>3500000</v>
      </c>
      <c r="E423" s="7">
        <v>361478950</v>
      </c>
      <c r="F423" s="7">
        <v>0.27889999999999998</v>
      </c>
      <c r="G423" s="5" t="s">
        <v>778</v>
      </c>
    </row>
    <row r="424" spans="1:7" ht="32.65" customHeight="1" x14ac:dyDescent="0.25">
      <c r="A424" s="5" t="s">
        <v>2366</v>
      </c>
      <c r="B424" s="5" t="s">
        <v>2367</v>
      </c>
      <c r="C424" s="5" t="s">
        <v>157</v>
      </c>
      <c r="D424" s="6">
        <v>1000000</v>
      </c>
      <c r="E424" s="7">
        <v>101250600</v>
      </c>
      <c r="F424" s="7">
        <v>7.8100000000000003E-2</v>
      </c>
      <c r="G424" s="5" t="s">
        <v>1007</v>
      </c>
    </row>
    <row r="425" spans="1:7" ht="23.45" customHeight="1" x14ac:dyDescent="0.25">
      <c r="A425" s="5" t="s">
        <v>1168</v>
      </c>
      <c r="B425" s="5" t="s">
        <v>1169</v>
      </c>
      <c r="C425" s="5" t="s">
        <v>86</v>
      </c>
      <c r="D425" s="6">
        <v>2500000</v>
      </c>
      <c r="E425" s="7">
        <v>259455250</v>
      </c>
      <c r="F425" s="7">
        <v>0.20019999999999999</v>
      </c>
      <c r="G425" s="5" t="s">
        <v>778</v>
      </c>
    </row>
    <row r="426" spans="1:7" ht="23.45" customHeight="1" x14ac:dyDescent="0.25">
      <c r="A426" s="5" t="s">
        <v>1280</v>
      </c>
      <c r="B426" s="5" t="s">
        <v>1281</v>
      </c>
      <c r="C426" s="5" t="s">
        <v>86</v>
      </c>
      <c r="D426" s="6">
        <v>1000000</v>
      </c>
      <c r="E426" s="7">
        <v>103194800</v>
      </c>
      <c r="F426" s="7">
        <v>7.9600000000000004E-2</v>
      </c>
      <c r="G426" s="5" t="s">
        <v>866</v>
      </c>
    </row>
    <row r="427" spans="1:7" ht="23.45" customHeight="1" x14ac:dyDescent="0.25">
      <c r="A427" s="5" t="s">
        <v>2849</v>
      </c>
      <c r="B427" s="5" t="s">
        <v>2850</v>
      </c>
      <c r="C427" s="5" t="s">
        <v>86</v>
      </c>
      <c r="D427" s="6">
        <v>2500000</v>
      </c>
      <c r="E427" s="7">
        <v>252889000</v>
      </c>
      <c r="F427" s="7">
        <v>0.1951</v>
      </c>
      <c r="G427" s="5" t="s">
        <v>778</v>
      </c>
    </row>
    <row r="428" spans="1:7" ht="23.45" customHeight="1" x14ac:dyDescent="0.25">
      <c r="A428" s="5" t="s">
        <v>1282</v>
      </c>
      <c r="B428" s="5" t="s">
        <v>1283</v>
      </c>
      <c r="C428" s="5" t="s">
        <v>865</v>
      </c>
      <c r="D428" s="6">
        <v>2500000</v>
      </c>
      <c r="E428" s="7">
        <v>247611250</v>
      </c>
      <c r="F428" s="7">
        <v>0.19109999999999999</v>
      </c>
      <c r="G428" s="5" t="s">
        <v>778</v>
      </c>
    </row>
    <row r="429" spans="1:7" ht="32.65" customHeight="1" x14ac:dyDescent="0.25">
      <c r="A429" s="5" t="s">
        <v>1284</v>
      </c>
      <c r="B429" s="5" t="s">
        <v>1285</v>
      </c>
      <c r="C429" s="5" t="s">
        <v>125</v>
      </c>
      <c r="D429" s="6">
        <v>500000</v>
      </c>
      <c r="E429" s="7">
        <v>50406100</v>
      </c>
      <c r="F429" s="7">
        <v>3.8899999999999997E-2</v>
      </c>
      <c r="G429" s="5" t="s">
        <v>866</v>
      </c>
    </row>
    <row r="430" spans="1:7" ht="23.45" customHeight="1" x14ac:dyDescent="0.25">
      <c r="A430" s="5" t="s">
        <v>2851</v>
      </c>
      <c r="B430" s="5" t="s">
        <v>2852</v>
      </c>
      <c r="C430" s="5" t="s">
        <v>86</v>
      </c>
      <c r="D430" s="6">
        <v>5000000</v>
      </c>
      <c r="E430" s="7">
        <v>507209500</v>
      </c>
      <c r="F430" s="7">
        <v>0.39129999999999998</v>
      </c>
      <c r="G430" s="5" t="s">
        <v>778</v>
      </c>
    </row>
    <row r="431" spans="1:7" ht="32.65" customHeight="1" x14ac:dyDescent="0.25">
      <c r="A431" s="5" t="s">
        <v>1288</v>
      </c>
      <c r="B431" s="5" t="s">
        <v>1289</v>
      </c>
      <c r="C431" s="5" t="s">
        <v>1089</v>
      </c>
      <c r="D431" s="6">
        <v>1000000</v>
      </c>
      <c r="E431" s="7">
        <v>99719000</v>
      </c>
      <c r="F431" s="7">
        <v>7.6899999999999996E-2</v>
      </c>
      <c r="G431" s="5" t="s">
        <v>866</v>
      </c>
    </row>
    <row r="432" spans="1:7" ht="23.45" customHeight="1" x14ac:dyDescent="0.25">
      <c r="A432" s="5" t="s">
        <v>1290</v>
      </c>
      <c r="B432" s="5" t="s">
        <v>1291</v>
      </c>
      <c r="C432" s="5" t="s">
        <v>35</v>
      </c>
      <c r="D432" s="6">
        <v>1320000</v>
      </c>
      <c r="E432" s="7">
        <v>131719500</v>
      </c>
      <c r="F432" s="7">
        <v>0.1016</v>
      </c>
      <c r="G432" s="5" t="s">
        <v>866</v>
      </c>
    </row>
    <row r="433" spans="1:7" ht="32.65" customHeight="1" x14ac:dyDescent="0.25">
      <c r="A433" s="5" t="s">
        <v>2370</v>
      </c>
      <c r="B433" s="5" t="s">
        <v>2371</v>
      </c>
      <c r="C433" s="5" t="s">
        <v>1089</v>
      </c>
      <c r="D433" s="6">
        <v>3000000</v>
      </c>
      <c r="E433" s="7">
        <v>299491500</v>
      </c>
      <c r="F433" s="7">
        <v>0.2311</v>
      </c>
      <c r="G433" s="5" t="s">
        <v>866</v>
      </c>
    </row>
    <row r="434" spans="1:7" ht="23.45" customHeight="1" x14ac:dyDescent="0.25">
      <c r="A434" s="5" t="s">
        <v>1294</v>
      </c>
      <c r="B434" s="5" t="s">
        <v>1295</v>
      </c>
      <c r="C434" s="5" t="s">
        <v>865</v>
      </c>
      <c r="D434" s="6">
        <v>2500000</v>
      </c>
      <c r="E434" s="7">
        <v>248783750</v>
      </c>
      <c r="F434" s="7">
        <v>0.192</v>
      </c>
      <c r="G434" s="5" t="s">
        <v>801</v>
      </c>
    </row>
    <row r="435" spans="1:7" ht="23.45" customHeight="1" x14ac:dyDescent="0.25">
      <c r="A435" s="5" t="s">
        <v>1302</v>
      </c>
      <c r="B435" s="5" t="s">
        <v>1303</v>
      </c>
      <c r="C435" s="5" t="s">
        <v>125</v>
      </c>
      <c r="D435" s="6">
        <v>1500000</v>
      </c>
      <c r="E435" s="7">
        <v>153853050</v>
      </c>
      <c r="F435" s="7">
        <v>0.1187</v>
      </c>
      <c r="G435" s="5" t="s">
        <v>1007</v>
      </c>
    </row>
    <row r="436" spans="1:7" ht="23.45" customHeight="1" x14ac:dyDescent="0.25">
      <c r="A436" s="5" t="s">
        <v>2493</v>
      </c>
      <c r="B436" s="5" t="s">
        <v>2494</v>
      </c>
      <c r="C436" s="5" t="s">
        <v>125</v>
      </c>
      <c r="D436" s="6">
        <v>250000</v>
      </c>
      <c r="E436" s="7">
        <v>25232500</v>
      </c>
      <c r="F436" s="7">
        <v>1.95E-2</v>
      </c>
      <c r="G436" s="5" t="s">
        <v>866</v>
      </c>
    </row>
    <row r="437" spans="1:7" ht="23.45" customHeight="1" x14ac:dyDescent="0.25">
      <c r="A437" s="5" t="s">
        <v>1308</v>
      </c>
      <c r="B437" s="5" t="s">
        <v>1309</v>
      </c>
      <c r="C437" s="5" t="s">
        <v>125</v>
      </c>
      <c r="D437" s="6">
        <v>40000</v>
      </c>
      <c r="E437" s="7">
        <v>4063768</v>
      </c>
      <c r="F437" s="7">
        <v>3.0999999999999999E-3</v>
      </c>
      <c r="G437" s="5" t="s">
        <v>866</v>
      </c>
    </row>
    <row r="438" spans="1:7" ht="23.45" customHeight="1" x14ac:dyDescent="0.25">
      <c r="A438" s="5" t="s">
        <v>1310</v>
      </c>
      <c r="B438" s="5" t="s">
        <v>1311</v>
      </c>
      <c r="C438" s="5" t="s">
        <v>125</v>
      </c>
      <c r="D438" s="6">
        <v>40000</v>
      </c>
      <c r="E438" s="7">
        <v>4090232</v>
      </c>
      <c r="F438" s="7">
        <v>3.2000000000000002E-3</v>
      </c>
      <c r="G438" s="5" t="s">
        <v>866</v>
      </c>
    </row>
    <row r="439" spans="1:7" ht="23.45" customHeight="1" x14ac:dyDescent="0.25">
      <c r="A439" s="5" t="s">
        <v>1312</v>
      </c>
      <c r="B439" s="5" t="s">
        <v>1313</v>
      </c>
      <c r="C439" s="5" t="s">
        <v>125</v>
      </c>
      <c r="D439" s="6">
        <v>40000</v>
      </c>
      <c r="E439" s="7">
        <v>4110944</v>
      </c>
      <c r="F439" s="7">
        <v>3.2000000000000002E-3</v>
      </c>
      <c r="G439" s="5" t="s">
        <v>866</v>
      </c>
    </row>
    <row r="440" spans="1:7" ht="14.45" customHeight="1" x14ac:dyDescent="0.25">
      <c r="A440" s="5" t="s">
        <v>0</v>
      </c>
      <c r="B440" s="5" t="s">
        <v>0</v>
      </c>
      <c r="C440" s="8" t="s">
        <v>153</v>
      </c>
      <c r="D440" s="6">
        <v>398909734.13</v>
      </c>
      <c r="E440" s="7">
        <v>39884367034.459999</v>
      </c>
      <c r="F440" s="7">
        <v>30.773800000000001</v>
      </c>
      <c r="G440" s="9" t="s">
        <v>0</v>
      </c>
    </row>
    <row r="441" spans="1:7" ht="18.399999999999999" customHeight="1" x14ac:dyDescent="0.25">
      <c r="A441" s="17" t="s">
        <v>0</v>
      </c>
      <c r="B441" s="17"/>
      <c r="C441" s="17"/>
      <c r="D441" s="17"/>
      <c r="E441" s="17"/>
      <c r="F441" s="17"/>
      <c r="G441" s="17"/>
    </row>
    <row r="442" spans="1:7" ht="14.45" customHeight="1" x14ac:dyDescent="0.25">
      <c r="A442" s="16" t="s">
        <v>1674</v>
      </c>
      <c r="B442" s="16"/>
      <c r="C442" s="16"/>
      <c r="D442" s="2"/>
      <c r="E442" s="2"/>
      <c r="F442" s="2"/>
      <c r="G442" s="2"/>
    </row>
    <row r="443" spans="1:7" ht="14.45" customHeight="1" x14ac:dyDescent="0.25">
      <c r="A443" s="4" t="s">
        <v>1675</v>
      </c>
      <c r="B443" s="4" t="s">
        <v>9</v>
      </c>
      <c r="C443" s="4" t="s">
        <v>10</v>
      </c>
      <c r="D443" s="2"/>
      <c r="E443" s="2"/>
      <c r="F443" s="2"/>
      <c r="G443" s="2"/>
    </row>
    <row r="444" spans="1:7" ht="14.45" customHeight="1" x14ac:dyDescent="0.25">
      <c r="A444" s="5" t="s">
        <v>1679</v>
      </c>
      <c r="B444" s="7">
        <v>73757.14</v>
      </c>
      <c r="C444" s="7">
        <v>0</v>
      </c>
      <c r="D444" s="2"/>
      <c r="E444" s="2"/>
      <c r="F444" s="2"/>
      <c r="G444" s="2"/>
    </row>
    <row r="445" spans="1:7" ht="23.45" customHeight="1" x14ac:dyDescent="0.25">
      <c r="A445" s="5" t="s">
        <v>1677</v>
      </c>
      <c r="B445" s="7">
        <v>2370462508.3800001</v>
      </c>
      <c r="C445" s="7">
        <v>1.83</v>
      </c>
      <c r="D445" s="2"/>
      <c r="E445" s="2"/>
      <c r="F445" s="2"/>
      <c r="G445" s="2"/>
    </row>
    <row r="446" spans="1:7" ht="14.45" customHeight="1" x14ac:dyDescent="0.25">
      <c r="A446" s="5" t="s">
        <v>1676</v>
      </c>
      <c r="B446" s="7">
        <v>1140742963.4200001</v>
      </c>
      <c r="C446" s="7">
        <v>0.88</v>
      </c>
      <c r="D446" s="2"/>
      <c r="E446" s="2"/>
      <c r="F446" s="2"/>
      <c r="G446" s="2"/>
    </row>
    <row r="447" spans="1:7" ht="14.45" customHeight="1" x14ac:dyDescent="0.25">
      <c r="A447" s="5" t="s">
        <v>1678</v>
      </c>
      <c r="B447" s="7">
        <v>613614317.75</v>
      </c>
      <c r="C447" s="7">
        <v>0.47</v>
      </c>
      <c r="D447" s="2"/>
      <c r="E447" s="2"/>
      <c r="F447" s="2"/>
      <c r="G447" s="2"/>
    </row>
    <row r="448" spans="1:7" ht="14.45" customHeight="1" x14ac:dyDescent="0.25">
      <c r="A448" s="10" t="s">
        <v>153</v>
      </c>
      <c r="B448" s="7">
        <v>4124893546.6900001</v>
      </c>
      <c r="C448" s="7">
        <v>3.18</v>
      </c>
      <c r="D448" s="2"/>
      <c r="E448" s="2"/>
      <c r="F448" s="2"/>
      <c r="G448" s="2"/>
    </row>
    <row r="449" spans="1:7" ht="14.45" customHeight="1" x14ac:dyDescent="0.25">
      <c r="A449" s="16" t="s">
        <v>0</v>
      </c>
      <c r="B449" s="16"/>
      <c r="C449" s="2"/>
      <c r="D449" s="2"/>
      <c r="E449" s="2"/>
      <c r="F449" s="2"/>
      <c r="G449" s="2"/>
    </row>
    <row r="450" spans="1:7" ht="23.65" customHeight="1" x14ac:dyDescent="0.25">
      <c r="A450" s="5" t="s">
        <v>1681</v>
      </c>
      <c r="B450" s="7">
        <v>13.86</v>
      </c>
      <c r="C450" s="2"/>
      <c r="D450" s="2"/>
      <c r="E450" s="2"/>
      <c r="F450" s="2"/>
      <c r="G450" s="2"/>
    </row>
    <row r="451" spans="1:7" ht="14.45" customHeight="1" x14ac:dyDescent="0.25">
      <c r="A451" s="5" t="s">
        <v>1682</v>
      </c>
      <c r="B451" s="7">
        <v>7.16</v>
      </c>
      <c r="C451" s="2"/>
      <c r="D451" s="2"/>
      <c r="E451" s="2"/>
      <c r="F451" s="2"/>
      <c r="G451" s="2"/>
    </row>
    <row r="452" spans="1:7" ht="32.65" customHeight="1" x14ac:dyDescent="0.25">
      <c r="A452" s="5" t="s">
        <v>1683</v>
      </c>
      <c r="B452" s="7">
        <v>7.44</v>
      </c>
      <c r="C452" s="2"/>
      <c r="D452" s="2"/>
      <c r="E452" s="2"/>
      <c r="F452" s="2"/>
      <c r="G452" s="2"/>
    </row>
    <row r="453" spans="1:7" ht="1.35" customHeight="1" x14ac:dyDescent="0.25">
      <c r="A453" s="2"/>
      <c r="B453" s="2"/>
      <c r="C453" s="2"/>
      <c r="D453" s="2"/>
      <c r="E453" s="2"/>
      <c r="F453" s="2"/>
      <c r="G453" s="2"/>
    </row>
    <row r="454" spans="1:7" ht="18.399999999999999" customHeight="1" x14ac:dyDescent="0.25">
      <c r="A454" s="17" t="s">
        <v>0</v>
      </c>
      <c r="B454" s="17"/>
      <c r="C454" s="17"/>
      <c r="D454" s="17"/>
      <c r="E454" s="17"/>
      <c r="F454" s="17"/>
      <c r="G454" s="17"/>
    </row>
    <row r="455" spans="1:7" ht="14.45" customHeight="1" x14ac:dyDescent="0.25">
      <c r="A455" s="16" t="s">
        <v>1684</v>
      </c>
      <c r="B455" s="16"/>
      <c r="C455" s="16"/>
      <c r="D455" s="2"/>
      <c r="E455" s="2"/>
      <c r="F455" s="2"/>
      <c r="G455" s="2"/>
    </row>
    <row r="456" spans="1:7" ht="14.45" customHeight="1" x14ac:dyDescent="0.25">
      <c r="A456" s="4" t="s">
        <v>1685</v>
      </c>
      <c r="B456" s="4" t="s">
        <v>9</v>
      </c>
      <c r="C456" s="4" t="s">
        <v>10</v>
      </c>
      <c r="D456" s="2"/>
      <c r="E456" s="2"/>
      <c r="F456" s="2"/>
      <c r="G456" s="2"/>
    </row>
    <row r="457" spans="1:7" ht="14.45" customHeight="1" x14ac:dyDescent="0.25">
      <c r="A457" s="5" t="s">
        <v>1686</v>
      </c>
      <c r="B457" s="7">
        <v>50400306647.050003</v>
      </c>
      <c r="C457" s="7">
        <v>38.89</v>
      </c>
      <c r="D457" s="2"/>
      <c r="E457" s="2"/>
      <c r="F457" s="2"/>
      <c r="G457" s="2"/>
    </row>
    <row r="458" spans="1:7" ht="23.45" customHeight="1" x14ac:dyDescent="0.25">
      <c r="A458" s="5" t="s">
        <v>1687</v>
      </c>
      <c r="B458" s="7">
        <v>1839218012</v>
      </c>
      <c r="C458" s="7">
        <v>1.42</v>
      </c>
      <c r="D458" s="2"/>
      <c r="E458" s="2"/>
      <c r="F458" s="2"/>
      <c r="G458" s="2"/>
    </row>
    <row r="459" spans="1:7" ht="14.45" customHeight="1" x14ac:dyDescent="0.25">
      <c r="A459" s="5" t="s">
        <v>1688</v>
      </c>
      <c r="B459" s="7">
        <v>1548429286.5999999</v>
      </c>
      <c r="C459" s="7">
        <v>1.19</v>
      </c>
      <c r="D459" s="2"/>
      <c r="E459" s="2"/>
      <c r="F459" s="2"/>
      <c r="G459" s="2"/>
    </row>
    <row r="460" spans="1:7" ht="23.45" customHeight="1" x14ac:dyDescent="0.25">
      <c r="A460" s="5" t="s">
        <v>1689</v>
      </c>
      <c r="B460" s="7">
        <v>12446939673.450001</v>
      </c>
      <c r="C460" s="7">
        <v>9.6</v>
      </c>
      <c r="D460" s="2"/>
      <c r="E460" s="2"/>
      <c r="F460" s="2"/>
      <c r="G460" s="2"/>
    </row>
    <row r="461" spans="1:7" ht="14.45" customHeight="1" x14ac:dyDescent="0.25">
      <c r="A461" s="5" t="s">
        <v>1690</v>
      </c>
      <c r="B461" s="7">
        <v>37182828662.459999</v>
      </c>
      <c r="C461" s="7">
        <v>28.69</v>
      </c>
      <c r="D461" s="2"/>
      <c r="E461" s="2"/>
      <c r="F461" s="2"/>
      <c r="G461" s="2"/>
    </row>
    <row r="462" spans="1:7" ht="14.45" customHeight="1" x14ac:dyDescent="0.25">
      <c r="A462" s="5" t="s">
        <v>1691</v>
      </c>
      <c r="B462" s="7">
        <v>2699534840</v>
      </c>
      <c r="C462" s="7">
        <v>2.08</v>
      </c>
      <c r="D462" s="2"/>
      <c r="E462" s="2"/>
      <c r="F462" s="2"/>
      <c r="G462" s="2"/>
    </row>
    <row r="463" spans="1:7" ht="14.45" customHeight="1" x14ac:dyDescent="0.25">
      <c r="A463" s="5" t="s">
        <v>1692</v>
      </c>
      <c r="B463" s="7">
        <v>2003532</v>
      </c>
      <c r="C463" s="7">
        <v>0</v>
      </c>
      <c r="D463" s="2"/>
      <c r="E463" s="2"/>
      <c r="F463" s="2"/>
      <c r="G463" s="2"/>
    </row>
    <row r="464" spans="1:7" ht="14.45" customHeight="1" x14ac:dyDescent="0.25">
      <c r="A464" s="8" t="s">
        <v>153</v>
      </c>
      <c r="B464" s="7">
        <v>106119260653.56</v>
      </c>
      <c r="C464" s="7">
        <v>81.87</v>
      </c>
      <c r="D464" s="2"/>
      <c r="E464" s="2"/>
      <c r="F464" s="2"/>
      <c r="G464" s="2"/>
    </row>
    <row r="465" spans="1:7" ht="18.399999999999999" customHeight="1" x14ac:dyDescent="0.25">
      <c r="A465" s="17" t="s">
        <v>0</v>
      </c>
      <c r="B465" s="17"/>
      <c r="C465" s="17"/>
      <c r="D465" s="17"/>
      <c r="E465" s="17"/>
      <c r="F465" s="17"/>
      <c r="G465" s="17"/>
    </row>
    <row r="466" spans="1:7" ht="14.45" customHeight="1" x14ac:dyDescent="0.25">
      <c r="A466" s="16" t="s">
        <v>0</v>
      </c>
      <c r="B466" s="16"/>
      <c r="C466" s="16"/>
      <c r="D466" s="2"/>
      <c r="E466" s="2"/>
      <c r="F466" s="2"/>
      <c r="G466" s="2"/>
    </row>
    <row r="467" spans="1:7" ht="14.65" customHeight="1" x14ac:dyDescent="0.25">
      <c r="A467" s="5" t="s">
        <v>1694</v>
      </c>
      <c r="B467" s="7">
        <v>19089748069.049999</v>
      </c>
      <c r="C467" s="7">
        <v>14.73</v>
      </c>
      <c r="D467" s="2"/>
      <c r="E467" s="2"/>
      <c r="F467" s="2"/>
      <c r="G467" s="2"/>
    </row>
    <row r="468" spans="1:7" ht="14.45" customHeight="1" x14ac:dyDescent="0.25">
      <c r="A468" s="5" t="s">
        <v>1679</v>
      </c>
      <c r="B468" s="7">
        <v>73757.14</v>
      </c>
      <c r="C468" s="7">
        <v>0</v>
      </c>
      <c r="D468" s="2"/>
      <c r="E468" s="2"/>
      <c r="F468" s="2"/>
      <c r="G468" s="2"/>
    </row>
    <row r="469" spans="1:7" ht="23.45" customHeight="1" x14ac:dyDescent="0.25">
      <c r="A469" s="5" t="s">
        <v>1677</v>
      </c>
      <c r="B469" s="7">
        <v>2370462508.3800001</v>
      </c>
      <c r="C469" s="7">
        <v>1.83</v>
      </c>
      <c r="D469" s="2"/>
      <c r="E469" s="2"/>
      <c r="F469" s="2"/>
      <c r="G469" s="2"/>
    </row>
    <row r="470" spans="1:7" ht="14.45" customHeight="1" x14ac:dyDescent="0.25">
      <c r="A470" s="5" t="s">
        <v>1676</v>
      </c>
      <c r="B470" s="7">
        <v>1140742963.4200001</v>
      </c>
      <c r="C470" s="7">
        <v>0.88</v>
      </c>
      <c r="D470" s="2"/>
      <c r="E470" s="2"/>
      <c r="F470" s="2"/>
      <c r="G470" s="2"/>
    </row>
    <row r="471" spans="1:7" ht="14.45" customHeight="1" x14ac:dyDescent="0.25">
      <c r="A471" s="5" t="s">
        <v>1678</v>
      </c>
      <c r="B471" s="7">
        <v>613614317.75</v>
      </c>
      <c r="C471" s="7">
        <v>0.47</v>
      </c>
      <c r="D471" s="2"/>
      <c r="E471" s="2"/>
      <c r="F471" s="2"/>
      <c r="G471" s="2"/>
    </row>
    <row r="472" spans="1:7" ht="14.45" customHeight="1" x14ac:dyDescent="0.25">
      <c r="A472" s="10" t="s">
        <v>1680</v>
      </c>
      <c r="B472" s="7">
        <f>SUM(B467:B471)+E440+E205+E80</f>
        <v>129605384645.29999</v>
      </c>
      <c r="C472" s="7">
        <v>100</v>
      </c>
      <c r="D472" s="2"/>
      <c r="E472" s="2"/>
      <c r="F472" s="31"/>
      <c r="G472" s="2"/>
    </row>
    <row r="473" spans="1:7" ht="18.399999999999999" customHeight="1" x14ac:dyDescent="0.25">
      <c r="A473" s="17" t="s">
        <v>0</v>
      </c>
      <c r="B473" s="17"/>
      <c r="C473" s="17"/>
      <c r="D473" s="17"/>
      <c r="E473" s="17"/>
      <c r="F473" s="17"/>
      <c r="G473" s="17"/>
    </row>
    <row r="474" spans="1:7" ht="14.45" customHeight="1" x14ac:dyDescent="0.25">
      <c r="A474" s="16" t="s">
        <v>1695</v>
      </c>
      <c r="B474" s="16"/>
      <c r="C474" s="2"/>
      <c r="D474" s="2"/>
      <c r="E474" s="2"/>
      <c r="F474" s="2"/>
      <c r="G474" s="2"/>
    </row>
    <row r="475" spans="1:7" ht="14.65" customHeight="1" x14ac:dyDescent="0.25">
      <c r="A475" s="5" t="s">
        <v>1696</v>
      </c>
      <c r="B475" s="7">
        <v>17683933387.459999</v>
      </c>
      <c r="C475" s="2"/>
      <c r="D475" s="2"/>
      <c r="E475" s="2"/>
      <c r="F475" s="2"/>
      <c r="G475" s="2"/>
    </row>
    <row r="476" spans="1:7" ht="14.45" customHeight="1" x14ac:dyDescent="0.25">
      <c r="A476" s="5" t="s">
        <v>10</v>
      </c>
      <c r="B476" s="7">
        <v>13.644399999999999</v>
      </c>
      <c r="C476" s="2"/>
      <c r="D476" s="2"/>
      <c r="E476" s="2"/>
      <c r="F476" s="2"/>
      <c r="G476" s="2"/>
    </row>
    <row r="477" spans="1:7" ht="14.45" customHeight="1" x14ac:dyDescent="0.25">
      <c r="A477" s="11" t="s">
        <v>0</v>
      </c>
      <c r="B477" s="12" t="s">
        <v>0</v>
      </c>
      <c r="C477" s="2"/>
      <c r="D477" s="2"/>
      <c r="E477" s="2"/>
      <c r="F477" s="2"/>
      <c r="G477" s="2"/>
    </row>
    <row r="478" spans="1:7" ht="23.65" customHeight="1" x14ac:dyDescent="0.25">
      <c r="A478" s="5" t="s">
        <v>1697</v>
      </c>
      <c r="B478" s="13">
        <v>21.633400000000002</v>
      </c>
      <c r="C478" s="2"/>
      <c r="D478" s="2"/>
      <c r="E478" s="2"/>
      <c r="F478" s="2"/>
      <c r="G478" s="2"/>
    </row>
    <row r="479" spans="1:7" ht="23.45" customHeight="1" x14ac:dyDescent="0.25">
      <c r="A479" s="5" t="s">
        <v>1698</v>
      </c>
      <c r="B479" s="13">
        <v>21.933700000000002</v>
      </c>
      <c r="C479" s="2"/>
      <c r="D479" s="2"/>
      <c r="E479" s="2"/>
      <c r="F479" s="2"/>
      <c r="G479" s="2"/>
    </row>
    <row r="480" spans="1:7" ht="14.1" customHeight="1" x14ac:dyDescent="0.25">
      <c r="A480" s="11" t="s">
        <v>0</v>
      </c>
      <c r="B480" s="12" t="s">
        <v>0</v>
      </c>
      <c r="C480" s="2"/>
      <c r="D480" s="2"/>
      <c r="E480" s="2"/>
      <c r="F480" s="2"/>
      <c r="G480" s="2"/>
    </row>
    <row r="481" spans="1:7" ht="23.65" customHeight="1" x14ac:dyDescent="0.25">
      <c r="A481" s="5" t="s">
        <v>1699</v>
      </c>
      <c r="B481" s="9" t="s">
        <v>1700</v>
      </c>
      <c r="C481" s="2"/>
      <c r="D481" s="2"/>
      <c r="E481" s="2"/>
      <c r="F481" s="2"/>
      <c r="G481" s="2"/>
    </row>
  </sheetData>
  <mergeCells count="23">
    <mergeCell ref="A4:G4"/>
    <mergeCell ref="A3:G3"/>
    <mergeCell ref="A2:G2"/>
    <mergeCell ref="A1:B1"/>
    <mergeCell ref="C1:D1"/>
    <mergeCell ref="E1:G1"/>
    <mergeCell ref="A81:G81"/>
    <mergeCell ref="A77:F77"/>
    <mergeCell ref="A76:G76"/>
    <mergeCell ref="A6:F6"/>
    <mergeCell ref="A5:G5"/>
    <mergeCell ref="A442:C442"/>
    <mergeCell ref="A441:G441"/>
    <mergeCell ref="A207:F207"/>
    <mergeCell ref="A206:G206"/>
    <mergeCell ref="A82:F82"/>
    <mergeCell ref="A465:G465"/>
    <mergeCell ref="A455:C455"/>
    <mergeCell ref="A454:G454"/>
    <mergeCell ref="A449:B449"/>
    <mergeCell ref="A474:B474"/>
    <mergeCell ref="A473:G473"/>
    <mergeCell ref="A466:C466"/>
  </mergeCells>
  <pageMargins left="0.25" right="0.25" top="0.25" bottom="0.25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8"/>
  <sheetViews>
    <sheetView showGridLines="0" topLeftCell="A41" workbookViewId="0">
      <selection activeCell="A48" sqref="A48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2901</v>
      </c>
      <c r="B4" s="18"/>
      <c r="C4" s="18"/>
      <c r="D4" s="18"/>
      <c r="E4" s="18"/>
      <c r="F4" s="18"/>
      <c r="G4" s="18"/>
    </row>
    <row r="5" spans="1:7" ht="14.8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8.399999999999999" customHeight="1" x14ac:dyDescent="0.25">
      <c r="A6" s="17" t="s">
        <v>0</v>
      </c>
      <c r="B6" s="17"/>
      <c r="C6" s="17"/>
      <c r="D6" s="17"/>
      <c r="E6" s="17"/>
      <c r="F6" s="17"/>
      <c r="G6" s="17"/>
    </row>
    <row r="7" spans="1:7" ht="14.45" customHeight="1" x14ac:dyDescent="0.25">
      <c r="A7" s="16" t="s">
        <v>154</v>
      </c>
      <c r="B7" s="16"/>
      <c r="C7" s="16"/>
      <c r="D7" s="16"/>
      <c r="E7" s="16"/>
      <c r="F7" s="16"/>
      <c r="G7" s="2"/>
    </row>
    <row r="8" spans="1:7" ht="23.45" customHeight="1" x14ac:dyDescent="0.2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2"/>
    </row>
    <row r="9" spans="1:7" ht="32.65" customHeight="1" x14ac:dyDescent="0.25">
      <c r="A9" s="5" t="s">
        <v>155</v>
      </c>
      <c r="B9" s="5" t="s">
        <v>156</v>
      </c>
      <c r="C9" s="5" t="s">
        <v>157</v>
      </c>
      <c r="D9" s="6">
        <v>400000</v>
      </c>
      <c r="E9" s="7">
        <v>52400000</v>
      </c>
      <c r="F9" s="7">
        <v>6.2065000000000001</v>
      </c>
      <c r="G9" s="2"/>
    </row>
    <row r="10" spans="1:7" ht="23.45" customHeight="1" x14ac:dyDescent="0.25">
      <c r="A10" s="5" t="s">
        <v>2902</v>
      </c>
      <c r="B10" s="5" t="s">
        <v>2903</v>
      </c>
      <c r="C10" s="5" t="s">
        <v>157</v>
      </c>
      <c r="D10" s="6">
        <v>183092</v>
      </c>
      <c r="E10" s="7">
        <v>65056249.439999998</v>
      </c>
      <c r="F10" s="7">
        <v>7.7055999999999996</v>
      </c>
      <c r="G10" s="2"/>
    </row>
    <row r="11" spans="1:7" ht="23.45" customHeight="1" x14ac:dyDescent="0.25">
      <c r="A11" s="5" t="s">
        <v>2904</v>
      </c>
      <c r="B11" s="5" t="s">
        <v>2905</v>
      </c>
      <c r="C11" s="5" t="s">
        <v>157</v>
      </c>
      <c r="D11" s="6">
        <v>416942</v>
      </c>
      <c r="E11" s="7">
        <v>138883380.19999999</v>
      </c>
      <c r="F11" s="7">
        <v>16.450099999999999</v>
      </c>
      <c r="G11" s="2"/>
    </row>
    <row r="12" spans="1:7" ht="14.45" customHeight="1" x14ac:dyDescent="0.25">
      <c r="A12" s="5" t="s">
        <v>158</v>
      </c>
      <c r="B12" s="5" t="s">
        <v>159</v>
      </c>
      <c r="C12" s="5" t="s">
        <v>157</v>
      </c>
      <c r="D12" s="6">
        <v>150000</v>
      </c>
      <c r="E12" s="7">
        <v>21078000</v>
      </c>
      <c r="F12" s="7">
        <v>2.4965999999999999</v>
      </c>
      <c r="G12" s="2"/>
    </row>
    <row r="13" spans="1:7" ht="23.45" customHeight="1" x14ac:dyDescent="0.25">
      <c r="A13" s="5" t="s">
        <v>1743</v>
      </c>
      <c r="B13" s="5" t="s">
        <v>1744</v>
      </c>
      <c r="C13" s="5" t="s">
        <v>125</v>
      </c>
      <c r="D13" s="6">
        <v>794000</v>
      </c>
      <c r="E13" s="7">
        <v>107658460</v>
      </c>
      <c r="F13" s="7">
        <v>12.7516</v>
      </c>
      <c r="G13" s="2"/>
    </row>
    <row r="14" spans="1:7" ht="23.45" customHeight="1" x14ac:dyDescent="0.25">
      <c r="A14" s="5" t="s">
        <v>160</v>
      </c>
      <c r="B14" s="5" t="s">
        <v>161</v>
      </c>
      <c r="C14" s="5" t="s">
        <v>125</v>
      </c>
      <c r="D14" s="6">
        <v>104500</v>
      </c>
      <c r="E14" s="7">
        <v>10023640</v>
      </c>
      <c r="F14" s="7">
        <v>1.1873</v>
      </c>
      <c r="G14" s="2"/>
    </row>
    <row r="15" spans="1:7" ht="14.45" customHeight="1" x14ac:dyDescent="0.25">
      <c r="A15" s="5" t="s">
        <v>0</v>
      </c>
      <c r="B15" s="5" t="s">
        <v>0</v>
      </c>
      <c r="C15" s="8" t="s">
        <v>153</v>
      </c>
      <c r="D15" s="6">
        <v>2048534</v>
      </c>
      <c r="E15" s="7">
        <v>395099729.63999999</v>
      </c>
      <c r="F15" s="7">
        <v>46.797699999999999</v>
      </c>
      <c r="G15" s="2"/>
    </row>
    <row r="16" spans="1:7" ht="18.399999999999999" customHeight="1" x14ac:dyDescent="0.25">
      <c r="A16" s="17" t="s">
        <v>0</v>
      </c>
      <c r="B16" s="17"/>
      <c r="C16" s="17"/>
      <c r="D16" s="17"/>
      <c r="E16" s="17"/>
      <c r="F16" s="17"/>
      <c r="G16" s="17"/>
    </row>
    <row r="17" spans="1:7" ht="14.45" customHeight="1" x14ac:dyDescent="0.25">
      <c r="A17" s="16" t="s">
        <v>771</v>
      </c>
      <c r="B17" s="16"/>
      <c r="C17" s="16"/>
      <c r="D17" s="16"/>
      <c r="E17" s="16"/>
      <c r="F17" s="16"/>
      <c r="G17" s="3" t="s">
        <v>0</v>
      </c>
    </row>
    <row r="18" spans="1:7" ht="23.45" customHeight="1" x14ac:dyDescent="0.25">
      <c r="A18" s="4" t="s">
        <v>5</v>
      </c>
      <c r="B18" s="4" t="s">
        <v>6</v>
      </c>
      <c r="C18" s="4" t="s">
        <v>7</v>
      </c>
      <c r="D18" s="4" t="s">
        <v>8</v>
      </c>
      <c r="E18" s="4" t="s">
        <v>9</v>
      </c>
      <c r="F18" s="4" t="s">
        <v>10</v>
      </c>
      <c r="G18" s="4" t="s">
        <v>772</v>
      </c>
    </row>
    <row r="19" spans="1:7" ht="14.45" customHeight="1" x14ac:dyDescent="0.25">
      <c r="A19" s="5" t="s">
        <v>2841</v>
      </c>
      <c r="B19" s="5" t="s">
        <v>2842</v>
      </c>
      <c r="C19" s="5" t="s">
        <v>42</v>
      </c>
      <c r="D19" s="6">
        <v>70000</v>
      </c>
      <c r="E19" s="7">
        <v>6936146</v>
      </c>
      <c r="F19" s="7">
        <v>0.8216</v>
      </c>
      <c r="G19" s="5" t="s">
        <v>818</v>
      </c>
    </row>
    <row r="20" spans="1:7" ht="14.45" customHeight="1" x14ac:dyDescent="0.25">
      <c r="A20" s="5" t="s">
        <v>849</v>
      </c>
      <c r="B20" s="5" t="s">
        <v>850</v>
      </c>
      <c r="C20" s="5" t="s">
        <v>42</v>
      </c>
      <c r="D20" s="6">
        <v>60000</v>
      </c>
      <c r="E20" s="7">
        <v>6066138</v>
      </c>
      <c r="F20" s="7">
        <v>0.71850000000000003</v>
      </c>
      <c r="G20" s="5" t="s">
        <v>818</v>
      </c>
    </row>
    <row r="21" spans="1:7" ht="32.65" customHeight="1" x14ac:dyDescent="0.25">
      <c r="A21" s="5" t="s">
        <v>1048</v>
      </c>
      <c r="B21" s="5" t="s">
        <v>1049</v>
      </c>
      <c r="C21" s="5" t="s">
        <v>35</v>
      </c>
      <c r="D21" s="6">
        <v>800000</v>
      </c>
      <c r="E21" s="7">
        <v>79120720</v>
      </c>
      <c r="F21" s="7">
        <v>9.3714999999999993</v>
      </c>
      <c r="G21" s="5" t="s">
        <v>818</v>
      </c>
    </row>
    <row r="22" spans="1:7" ht="23.45" customHeight="1" x14ac:dyDescent="0.25">
      <c r="A22" s="5" t="s">
        <v>878</v>
      </c>
      <c r="B22" s="5" t="s">
        <v>879</v>
      </c>
      <c r="C22" s="5" t="s">
        <v>42</v>
      </c>
      <c r="D22" s="6">
        <v>100000</v>
      </c>
      <c r="E22" s="7">
        <v>10017950</v>
      </c>
      <c r="F22" s="7">
        <v>1.1866000000000001</v>
      </c>
      <c r="G22" s="5" t="s">
        <v>818</v>
      </c>
    </row>
    <row r="23" spans="1:7" ht="32.65" customHeight="1" x14ac:dyDescent="0.25">
      <c r="A23" s="5" t="s">
        <v>880</v>
      </c>
      <c r="B23" s="5" t="s">
        <v>881</v>
      </c>
      <c r="C23" s="5" t="s">
        <v>42</v>
      </c>
      <c r="D23" s="6">
        <v>40000</v>
      </c>
      <c r="E23" s="7">
        <v>4026396</v>
      </c>
      <c r="F23" s="7">
        <v>0.47689999999999999</v>
      </c>
      <c r="G23" s="5" t="s">
        <v>818</v>
      </c>
    </row>
    <row r="24" spans="1:7" ht="23.45" customHeight="1" x14ac:dyDescent="0.25">
      <c r="A24" s="5" t="s">
        <v>908</v>
      </c>
      <c r="B24" s="5" t="s">
        <v>909</v>
      </c>
      <c r="C24" s="5" t="s">
        <v>42</v>
      </c>
      <c r="D24" s="6">
        <v>90000</v>
      </c>
      <c r="E24" s="7">
        <v>9033183</v>
      </c>
      <c r="F24" s="7">
        <v>1.0699000000000001</v>
      </c>
      <c r="G24" s="5" t="s">
        <v>818</v>
      </c>
    </row>
    <row r="25" spans="1:7" ht="23.45" customHeight="1" x14ac:dyDescent="0.25">
      <c r="A25" s="5" t="s">
        <v>1544</v>
      </c>
      <c r="B25" s="5" t="s">
        <v>1545</v>
      </c>
      <c r="C25" s="5" t="s">
        <v>42</v>
      </c>
      <c r="D25" s="6">
        <v>300000</v>
      </c>
      <c r="E25" s="7">
        <v>29787150</v>
      </c>
      <c r="F25" s="7">
        <v>3.5280999999999998</v>
      </c>
      <c r="G25" s="5" t="s">
        <v>877</v>
      </c>
    </row>
    <row r="26" spans="1:7" ht="41.85" customHeight="1" x14ac:dyDescent="0.25">
      <c r="A26" s="5" t="s">
        <v>1546</v>
      </c>
      <c r="B26" s="5" t="s">
        <v>1547</v>
      </c>
      <c r="C26" s="5" t="s">
        <v>42</v>
      </c>
      <c r="D26" s="6">
        <v>100000</v>
      </c>
      <c r="E26" s="7">
        <v>9978310</v>
      </c>
      <c r="F26" s="7">
        <v>1.1819</v>
      </c>
      <c r="G26" s="5" t="s">
        <v>818</v>
      </c>
    </row>
    <row r="27" spans="1:7" ht="23.45" customHeight="1" x14ac:dyDescent="0.25">
      <c r="A27" s="5" t="s">
        <v>2906</v>
      </c>
      <c r="B27" s="5" t="s">
        <v>2907</v>
      </c>
      <c r="C27" s="5" t="s">
        <v>42</v>
      </c>
      <c r="D27" s="6">
        <v>200000</v>
      </c>
      <c r="E27" s="7">
        <v>19707000</v>
      </c>
      <c r="F27" s="7">
        <v>2.3342000000000001</v>
      </c>
      <c r="G27" s="5" t="s">
        <v>818</v>
      </c>
    </row>
    <row r="28" spans="1:7" ht="41.85" customHeight="1" x14ac:dyDescent="0.25">
      <c r="A28" s="5" t="s">
        <v>2352</v>
      </c>
      <c r="B28" s="5" t="s">
        <v>2353</v>
      </c>
      <c r="C28" s="5" t="s">
        <v>42</v>
      </c>
      <c r="D28" s="6">
        <v>100000</v>
      </c>
      <c r="E28" s="7">
        <v>9942170</v>
      </c>
      <c r="F28" s="7">
        <v>1.1776</v>
      </c>
      <c r="G28" s="5" t="s">
        <v>818</v>
      </c>
    </row>
    <row r="29" spans="1:7" ht="23.45" customHeight="1" x14ac:dyDescent="0.25">
      <c r="A29" s="5" t="s">
        <v>1554</v>
      </c>
      <c r="B29" s="5" t="s">
        <v>1555</v>
      </c>
      <c r="C29" s="5" t="s">
        <v>42</v>
      </c>
      <c r="D29" s="6">
        <v>100000</v>
      </c>
      <c r="E29" s="7">
        <v>10376260</v>
      </c>
      <c r="F29" s="7">
        <v>1.2290000000000001</v>
      </c>
      <c r="G29" s="5" t="s">
        <v>818</v>
      </c>
    </row>
    <row r="30" spans="1:7" ht="23.45" customHeight="1" x14ac:dyDescent="0.25">
      <c r="A30" s="5" t="s">
        <v>1556</v>
      </c>
      <c r="B30" s="5" t="s">
        <v>1557</v>
      </c>
      <c r="C30" s="5" t="s">
        <v>42</v>
      </c>
      <c r="D30" s="6">
        <v>100000</v>
      </c>
      <c r="E30" s="7">
        <v>10080130</v>
      </c>
      <c r="F30" s="7">
        <v>1.1939</v>
      </c>
      <c r="G30" s="5" t="s">
        <v>818</v>
      </c>
    </row>
    <row r="31" spans="1:7" ht="23.45" customHeight="1" x14ac:dyDescent="0.25">
      <c r="A31" s="5" t="s">
        <v>1560</v>
      </c>
      <c r="B31" s="5" t="s">
        <v>1561</v>
      </c>
      <c r="C31" s="5" t="s">
        <v>42</v>
      </c>
      <c r="D31" s="6">
        <v>100000</v>
      </c>
      <c r="E31" s="7">
        <v>10175990</v>
      </c>
      <c r="F31" s="7">
        <v>1.2053</v>
      </c>
      <c r="G31" s="5" t="s">
        <v>818</v>
      </c>
    </row>
    <row r="32" spans="1:7" ht="23.45" customHeight="1" x14ac:dyDescent="0.25">
      <c r="A32" s="5" t="s">
        <v>2908</v>
      </c>
      <c r="B32" s="5" t="s">
        <v>2909</v>
      </c>
      <c r="C32" s="5" t="s">
        <v>42</v>
      </c>
      <c r="D32" s="6">
        <v>100000</v>
      </c>
      <c r="E32" s="7">
        <v>10026620</v>
      </c>
      <c r="F32" s="7">
        <v>1.1876</v>
      </c>
      <c r="G32" s="5" t="s">
        <v>818</v>
      </c>
    </row>
    <row r="33" spans="1:7" ht="23.45" customHeight="1" x14ac:dyDescent="0.25">
      <c r="A33" s="5" t="s">
        <v>2897</v>
      </c>
      <c r="B33" s="5" t="s">
        <v>2898</v>
      </c>
      <c r="C33" s="5" t="s">
        <v>42</v>
      </c>
      <c r="D33" s="6">
        <v>100000</v>
      </c>
      <c r="E33" s="7">
        <v>10029060</v>
      </c>
      <c r="F33" s="7">
        <v>1.1879</v>
      </c>
      <c r="G33" s="5" t="s">
        <v>818</v>
      </c>
    </row>
    <row r="34" spans="1:7" ht="32.65" customHeight="1" x14ac:dyDescent="0.25">
      <c r="A34" s="5" t="s">
        <v>2910</v>
      </c>
      <c r="B34" s="5" t="s">
        <v>2911</v>
      </c>
      <c r="C34" s="5" t="s">
        <v>42</v>
      </c>
      <c r="D34" s="6">
        <v>80000</v>
      </c>
      <c r="E34" s="7">
        <v>7975600</v>
      </c>
      <c r="F34" s="7">
        <v>0.94469999999999998</v>
      </c>
      <c r="G34" s="5" t="s">
        <v>818</v>
      </c>
    </row>
    <row r="35" spans="1:7" ht="32.65" customHeight="1" x14ac:dyDescent="0.25">
      <c r="A35" s="5" t="s">
        <v>1564</v>
      </c>
      <c r="B35" s="5" t="s">
        <v>1565</v>
      </c>
      <c r="C35" s="5" t="s">
        <v>42</v>
      </c>
      <c r="D35" s="6">
        <v>370000</v>
      </c>
      <c r="E35" s="7">
        <v>36882118</v>
      </c>
      <c r="F35" s="7">
        <v>4.3685</v>
      </c>
      <c r="G35" s="5" t="s">
        <v>821</v>
      </c>
    </row>
    <row r="36" spans="1:7" ht="32.65" customHeight="1" x14ac:dyDescent="0.25">
      <c r="A36" s="5" t="s">
        <v>2912</v>
      </c>
      <c r="B36" s="5" t="s">
        <v>2913</v>
      </c>
      <c r="C36" s="5" t="s">
        <v>42</v>
      </c>
      <c r="D36" s="6">
        <v>100000</v>
      </c>
      <c r="E36" s="7">
        <v>10030580</v>
      </c>
      <c r="F36" s="7">
        <v>1.1880999999999999</v>
      </c>
      <c r="G36" s="5" t="s">
        <v>818</v>
      </c>
    </row>
    <row r="37" spans="1:7" ht="41.85" customHeight="1" x14ac:dyDescent="0.25">
      <c r="A37" s="5" t="s">
        <v>1566</v>
      </c>
      <c r="B37" s="5" t="s">
        <v>1567</v>
      </c>
      <c r="C37" s="5" t="s">
        <v>42</v>
      </c>
      <c r="D37" s="6">
        <v>360000</v>
      </c>
      <c r="E37" s="7">
        <v>36030780</v>
      </c>
      <c r="F37" s="7">
        <v>4.2676999999999996</v>
      </c>
      <c r="G37" s="5" t="s">
        <v>818</v>
      </c>
    </row>
    <row r="38" spans="1:7" ht="23.45" customHeight="1" x14ac:dyDescent="0.25">
      <c r="A38" s="5" t="s">
        <v>2845</v>
      </c>
      <c r="B38" s="5" t="s">
        <v>2846</v>
      </c>
      <c r="C38" s="5" t="s">
        <v>42</v>
      </c>
      <c r="D38" s="6">
        <v>100000</v>
      </c>
      <c r="E38" s="7">
        <v>10023410</v>
      </c>
      <c r="F38" s="7">
        <v>1.1872</v>
      </c>
      <c r="G38" s="5" t="s">
        <v>821</v>
      </c>
    </row>
    <row r="39" spans="1:7" ht="32.65" customHeight="1" x14ac:dyDescent="0.25">
      <c r="A39" s="5" t="s">
        <v>1574</v>
      </c>
      <c r="B39" s="5" t="s">
        <v>1575</v>
      </c>
      <c r="C39" s="5" t="s">
        <v>42</v>
      </c>
      <c r="D39" s="6">
        <v>120000</v>
      </c>
      <c r="E39" s="7">
        <v>11973528</v>
      </c>
      <c r="F39" s="7">
        <v>1.4181999999999999</v>
      </c>
      <c r="G39" s="5" t="s">
        <v>1576</v>
      </c>
    </row>
    <row r="40" spans="1:7" ht="32.65" customHeight="1" x14ac:dyDescent="0.25">
      <c r="A40" s="5" t="s">
        <v>2914</v>
      </c>
      <c r="B40" s="5" t="s">
        <v>2915</v>
      </c>
      <c r="C40" s="5" t="s">
        <v>42</v>
      </c>
      <c r="D40" s="6">
        <v>500000</v>
      </c>
      <c r="E40" s="7">
        <v>50088350</v>
      </c>
      <c r="F40" s="7">
        <v>5.9326999999999996</v>
      </c>
      <c r="G40" s="5" t="s">
        <v>821</v>
      </c>
    </row>
    <row r="41" spans="1:7" ht="14.45" customHeight="1" x14ac:dyDescent="0.25">
      <c r="A41" s="5" t="s">
        <v>0</v>
      </c>
      <c r="B41" s="5" t="s">
        <v>0</v>
      </c>
      <c r="C41" s="8" t="s">
        <v>153</v>
      </c>
      <c r="D41" s="6">
        <v>3990000</v>
      </c>
      <c r="E41" s="7">
        <v>398307589</v>
      </c>
      <c r="F41" s="7">
        <v>47.177599999999998</v>
      </c>
      <c r="G41" s="9" t="s">
        <v>0</v>
      </c>
    </row>
    <row r="42" spans="1:7" ht="18.399999999999999" customHeight="1" x14ac:dyDescent="0.25">
      <c r="A42" s="17" t="s">
        <v>0</v>
      </c>
      <c r="B42" s="17"/>
      <c r="C42" s="17"/>
      <c r="D42" s="17"/>
      <c r="E42" s="17"/>
      <c r="F42" s="17"/>
      <c r="G42" s="17"/>
    </row>
    <row r="43" spans="1:7" ht="14.45" customHeight="1" x14ac:dyDescent="0.25">
      <c r="A43" s="16" t="s">
        <v>1674</v>
      </c>
      <c r="B43" s="16"/>
      <c r="C43" s="16"/>
      <c r="D43" s="2"/>
      <c r="E43" s="2"/>
      <c r="F43" s="2"/>
      <c r="G43" s="2"/>
    </row>
    <row r="44" spans="1:7" ht="14.45" customHeight="1" x14ac:dyDescent="0.25">
      <c r="A44" s="4" t="s">
        <v>1675</v>
      </c>
      <c r="B44" s="4" t="s">
        <v>9</v>
      </c>
      <c r="C44" s="4" t="s">
        <v>10</v>
      </c>
      <c r="D44" s="2"/>
      <c r="E44" s="2"/>
      <c r="F44" s="2"/>
      <c r="G44" s="2"/>
    </row>
    <row r="45" spans="1:7" ht="14.45" customHeight="1" x14ac:dyDescent="0.25">
      <c r="A45" s="5" t="s">
        <v>1679</v>
      </c>
      <c r="B45" s="7">
        <v>77781.429999999993</v>
      </c>
      <c r="C45" s="7">
        <v>0.01</v>
      </c>
      <c r="D45" s="2"/>
      <c r="E45" s="2"/>
      <c r="F45" s="2"/>
      <c r="G45" s="2"/>
    </row>
    <row r="46" spans="1:7" ht="14.45" customHeight="1" x14ac:dyDescent="0.25">
      <c r="A46" s="5" t="s">
        <v>1676</v>
      </c>
      <c r="B46" s="7">
        <v>32598369.539999999</v>
      </c>
      <c r="C46" s="7">
        <v>3.86</v>
      </c>
      <c r="D46" s="2"/>
      <c r="E46" s="2"/>
      <c r="F46" s="2"/>
      <c r="G46" s="2"/>
    </row>
    <row r="47" spans="1:7" ht="23.45" customHeight="1" x14ac:dyDescent="0.25">
      <c r="A47" s="5" t="s">
        <v>1677</v>
      </c>
      <c r="B47" s="7">
        <v>18188833.260000002</v>
      </c>
      <c r="C47" s="7">
        <v>2.15</v>
      </c>
      <c r="D47" s="2"/>
      <c r="E47" s="2"/>
      <c r="F47" s="2"/>
      <c r="G47" s="2"/>
    </row>
    <row r="48" spans="1:7" ht="14.45" customHeight="1" x14ac:dyDescent="0.25">
      <c r="A48" s="10" t="s">
        <v>153</v>
      </c>
      <c r="B48" s="7">
        <v>50864984.229999997</v>
      </c>
      <c r="C48" s="7">
        <v>6.02</v>
      </c>
      <c r="D48" s="2"/>
      <c r="E48" s="2"/>
      <c r="F48" s="2"/>
      <c r="G48" s="2"/>
    </row>
    <row r="49" spans="1:7" ht="18.399999999999999" customHeight="1" x14ac:dyDescent="0.25">
      <c r="A49" s="17" t="s">
        <v>0</v>
      </c>
      <c r="B49" s="17"/>
      <c r="C49" s="17"/>
      <c r="D49" s="17"/>
      <c r="E49" s="17"/>
      <c r="F49" s="17"/>
      <c r="G49" s="17"/>
    </row>
    <row r="50" spans="1:7" ht="23.65" customHeight="1" x14ac:dyDescent="0.25">
      <c r="A50" s="5" t="s">
        <v>1681</v>
      </c>
      <c r="B50" s="7">
        <v>43.65</v>
      </c>
      <c r="C50" s="2"/>
      <c r="D50" s="2"/>
      <c r="E50" s="2"/>
      <c r="F50" s="2"/>
      <c r="G50" s="2"/>
    </row>
    <row r="51" spans="1:7" ht="14.45" customHeight="1" x14ac:dyDescent="0.25">
      <c r="A51" s="5" t="s">
        <v>1682</v>
      </c>
      <c r="B51" s="7">
        <v>7.19</v>
      </c>
      <c r="C51" s="2"/>
      <c r="D51" s="2"/>
      <c r="E51" s="2"/>
      <c r="F51" s="2"/>
      <c r="G51" s="2"/>
    </row>
    <row r="52" spans="1:7" ht="32.65" customHeight="1" x14ac:dyDescent="0.25">
      <c r="A52" s="5" t="s">
        <v>1683</v>
      </c>
      <c r="B52" s="7">
        <v>8.32</v>
      </c>
      <c r="C52" s="2"/>
      <c r="D52" s="2"/>
      <c r="E52" s="2"/>
      <c r="F52" s="2"/>
      <c r="G52" s="2"/>
    </row>
    <row r="53" spans="1:7" ht="1.35" customHeight="1" x14ac:dyDescent="0.25">
      <c r="A53" s="2"/>
      <c r="B53" s="2"/>
      <c r="C53" s="2"/>
      <c r="D53" s="2"/>
      <c r="E53" s="2"/>
      <c r="F53" s="2"/>
      <c r="G53" s="2"/>
    </row>
    <row r="54" spans="1:7" ht="18.399999999999999" customHeight="1" x14ac:dyDescent="0.25">
      <c r="A54" s="17" t="s">
        <v>0</v>
      </c>
      <c r="B54" s="17"/>
      <c r="C54" s="17"/>
      <c r="D54" s="17"/>
      <c r="E54" s="17"/>
      <c r="F54" s="17"/>
      <c r="G54" s="17"/>
    </row>
    <row r="55" spans="1:7" ht="14.45" customHeight="1" x14ac:dyDescent="0.25">
      <c r="A55" s="16" t="s">
        <v>1684</v>
      </c>
      <c r="B55" s="16"/>
      <c r="C55" s="16"/>
      <c r="D55" s="2"/>
      <c r="E55" s="2"/>
      <c r="F55" s="2"/>
      <c r="G55" s="2"/>
    </row>
    <row r="56" spans="1:7" ht="14.45" customHeight="1" x14ac:dyDescent="0.25">
      <c r="A56" s="4" t="s">
        <v>1685</v>
      </c>
      <c r="B56" s="4" t="s">
        <v>9</v>
      </c>
      <c r="C56" s="4" t="s">
        <v>10</v>
      </c>
      <c r="D56" s="2"/>
      <c r="E56" s="2"/>
      <c r="F56" s="2"/>
      <c r="G56" s="2"/>
    </row>
    <row r="57" spans="1:7" ht="14.45" customHeight="1" x14ac:dyDescent="0.25">
      <c r="A57" s="5" t="s">
        <v>1691</v>
      </c>
      <c r="B57" s="7">
        <v>398307589</v>
      </c>
      <c r="C57" s="7">
        <v>47.18</v>
      </c>
      <c r="D57" s="2"/>
      <c r="E57" s="2"/>
      <c r="F57" s="2"/>
      <c r="G57" s="2"/>
    </row>
    <row r="58" spans="1:7" ht="14.45" customHeight="1" x14ac:dyDescent="0.25">
      <c r="A58" s="8" t="s">
        <v>153</v>
      </c>
      <c r="B58" s="7">
        <v>398307589</v>
      </c>
      <c r="C58" s="7">
        <v>47.18</v>
      </c>
      <c r="D58" s="2"/>
      <c r="E58" s="2"/>
      <c r="F58" s="2"/>
      <c r="G58" s="2"/>
    </row>
    <row r="59" spans="1:7" ht="14.45" customHeight="1" x14ac:dyDescent="0.25">
      <c r="A59" s="16" t="s">
        <v>0</v>
      </c>
      <c r="B59" s="16"/>
      <c r="C59" s="16"/>
      <c r="D59" s="2"/>
      <c r="E59" s="2"/>
      <c r="F59" s="2"/>
      <c r="G59" s="2"/>
    </row>
    <row r="60" spans="1:7" ht="14.65" customHeight="1" x14ac:dyDescent="0.25">
      <c r="A60" s="5" t="s">
        <v>1679</v>
      </c>
      <c r="B60" s="7">
        <v>77781.429999999993</v>
      </c>
      <c r="C60" s="7">
        <v>0.01</v>
      </c>
      <c r="D60" s="2"/>
      <c r="E60" s="2"/>
      <c r="F60" s="2"/>
      <c r="G60" s="2"/>
    </row>
    <row r="61" spans="1:7" ht="14.45" customHeight="1" x14ac:dyDescent="0.25">
      <c r="A61" s="5" t="s">
        <v>1676</v>
      </c>
      <c r="B61" s="7">
        <v>32598369.539999999</v>
      </c>
      <c r="C61" s="7">
        <v>3.86</v>
      </c>
      <c r="D61" s="2"/>
      <c r="E61" s="2"/>
      <c r="F61" s="2"/>
      <c r="G61" s="2"/>
    </row>
    <row r="62" spans="1:7" ht="23.45" customHeight="1" x14ac:dyDescent="0.25">
      <c r="A62" s="5" t="s">
        <v>1677</v>
      </c>
      <c r="B62" s="7">
        <v>18188833.260000002</v>
      </c>
      <c r="C62" s="7">
        <v>2.15</v>
      </c>
      <c r="D62" s="2"/>
      <c r="E62" s="2"/>
      <c r="F62" s="2"/>
      <c r="G62" s="2"/>
    </row>
    <row r="63" spans="1:7" ht="14.45" customHeight="1" x14ac:dyDescent="0.25">
      <c r="A63" s="10" t="s">
        <v>1680</v>
      </c>
      <c r="B63" s="7">
        <f>SUM(B60:B62)+E41+E15</f>
        <v>844272302.87</v>
      </c>
      <c r="C63" s="7">
        <v>6.02</v>
      </c>
      <c r="D63" s="2"/>
      <c r="E63" s="2"/>
      <c r="F63" s="31"/>
      <c r="G63" s="2"/>
    </row>
    <row r="64" spans="1:7" ht="14.45" customHeight="1" x14ac:dyDescent="0.25">
      <c r="A64" s="16" t="s">
        <v>0</v>
      </c>
      <c r="B64" s="16"/>
      <c r="C64" s="2"/>
      <c r="D64" s="2"/>
      <c r="E64" s="2"/>
      <c r="F64" s="2"/>
      <c r="G64" s="2"/>
    </row>
    <row r="65" spans="1:7" ht="23.65" customHeight="1" x14ac:dyDescent="0.25">
      <c r="A65" s="5" t="s">
        <v>1697</v>
      </c>
      <c r="B65" s="13">
        <v>18.760200000000001</v>
      </c>
      <c r="C65" s="2"/>
      <c r="D65" s="2"/>
      <c r="E65" s="2"/>
      <c r="F65" s="2"/>
      <c r="G65" s="2"/>
    </row>
    <row r="66" spans="1:7" ht="23.45" customHeight="1" x14ac:dyDescent="0.25">
      <c r="A66" s="5" t="s">
        <v>1698</v>
      </c>
      <c r="B66" s="13">
        <v>18.991499999999998</v>
      </c>
      <c r="C66" s="2"/>
      <c r="D66" s="2"/>
      <c r="E66" s="2"/>
      <c r="F66" s="2"/>
      <c r="G66" s="2"/>
    </row>
    <row r="67" spans="1:7" ht="14.1" customHeight="1" x14ac:dyDescent="0.25">
      <c r="A67" s="14" t="s">
        <v>0</v>
      </c>
      <c r="B67" s="15" t="s">
        <v>0</v>
      </c>
      <c r="C67" s="2"/>
      <c r="D67" s="2"/>
      <c r="E67" s="2"/>
      <c r="F67" s="2"/>
      <c r="G67" s="2"/>
    </row>
    <row r="68" spans="1:7" ht="23.65" customHeight="1" x14ac:dyDescent="0.25">
      <c r="A68" s="5" t="s">
        <v>1699</v>
      </c>
      <c r="B68" s="9" t="s">
        <v>1700</v>
      </c>
      <c r="C68" s="2"/>
      <c r="D68" s="2"/>
      <c r="E68" s="2"/>
      <c r="F68" s="2"/>
      <c r="G68" s="2"/>
    </row>
  </sheetData>
  <mergeCells count="18">
    <mergeCell ref="A1:B1"/>
    <mergeCell ref="C1:D1"/>
    <mergeCell ref="E1:G1"/>
    <mergeCell ref="A6:G6"/>
    <mergeCell ref="A5:G5"/>
    <mergeCell ref="A4:G4"/>
    <mergeCell ref="A3:G3"/>
    <mergeCell ref="A2:G2"/>
    <mergeCell ref="A42:G42"/>
    <mergeCell ref="A17:F17"/>
    <mergeCell ref="A16:G16"/>
    <mergeCell ref="A7:F7"/>
    <mergeCell ref="A55:C55"/>
    <mergeCell ref="A54:G54"/>
    <mergeCell ref="A49:G49"/>
    <mergeCell ref="A43:C43"/>
    <mergeCell ref="A64:B64"/>
    <mergeCell ref="A59:C59"/>
  </mergeCells>
  <pageMargins left="0.25" right="0.25" top="0.25" bottom="0.25" header="0" footer="0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10"/>
  <sheetViews>
    <sheetView showGridLines="0" topLeftCell="A79" workbookViewId="0">
      <selection activeCell="A88" sqref="A88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2916</v>
      </c>
      <c r="B4" s="18"/>
      <c r="C4" s="18"/>
      <c r="D4" s="18"/>
      <c r="E4" s="18"/>
      <c r="F4" s="18"/>
      <c r="G4" s="18"/>
    </row>
    <row r="5" spans="1:7" ht="14.6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6" t="s">
        <v>4</v>
      </c>
      <c r="B6" s="16"/>
      <c r="C6" s="16"/>
      <c r="D6" s="16"/>
      <c r="E6" s="16"/>
      <c r="F6" s="16"/>
      <c r="G6" s="2"/>
    </row>
    <row r="7" spans="1:7" ht="23.4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14.45" customHeight="1" x14ac:dyDescent="0.25">
      <c r="A8" s="5" t="s">
        <v>11</v>
      </c>
      <c r="B8" s="5" t="s">
        <v>12</v>
      </c>
      <c r="C8" s="5" t="s">
        <v>13</v>
      </c>
      <c r="D8" s="6">
        <v>159</v>
      </c>
      <c r="E8" s="7">
        <v>110274.45</v>
      </c>
      <c r="F8" s="7">
        <v>0.22009999999999999</v>
      </c>
      <c r="G8" s="2"/>
    </row>
    <row r="9" spans="1:7" ht="23.45" customHeight="1" x14ac:dyDescent="0.25">
      <c r="A9" s="5" t="s">
        <v>14</v>
      </c>
      <c r="B9" s="5" t="s">
        <v>15</v>
      </c>
      <c r="C9" s="5" t="s">
        <v>16</v>
      </c>
      <c r="D9" s="6">
        <v>2</v>
      </c>
      <c r="E9" s="7">
        <v>68168.800000000003</v>
      </c>
      <c r="F9" s="7">
        <v>0.1361</v>
      </c>
      <c r="G9" s="2"/>
    </row>
    <row r="10" spans="1:7" ht="14.45" customHeight="1" x14ac:dyDescent="0.25">
      <c r="A10" s="5" t="s">
        <v>17</v>
      </c>
      <c r="B10" s="5" t="s">
        <v>18</v>
      </c>
      <c r="C10" s="5" t="s">
        <v>19</v>
      </c>
      <c r="D10" s="6">
        <v>146</v>
      </c>
      <c r="E10" s="7">
        <v>35315.94</v>
      </c>
      <c r="F10" s="7">
        <v>7.0499999999999993E-2</v>
      </c>
      <c r="G10" s="2"/>
    </row>
    <row r="11" spans="1:7" ht="14.45" customHeight="1" x14ac:dyDescent="0.25">
      <c r="A11" s="5" t="s">
        <v>20</v>
      </c>
      <c r="B11" s="5" t="s">
        <v>21</v>
      </c>
      <c r="C11" s="5" t="s">
        <v>19</v>
      </c>
      <c r="D11" s="6">
        <v>59</v>
      </c>
      <c r="E11" s="7">
        <v>58395.25</v>
      </c>
      <c r="F11" s="7">
        <v>0.1166</v>
      </c>
      <c r="G11" s="2"/>
    </row>
    <row r="12" spans="1:7" ht="23.45" customHeight="1" x14ac:dyDescent="0.25">
      <c r="A12" s="5" t="s">
        <v>22</v>
      </c>
      <c r="B12" s="5" t="s">
        <v>23</v>
      </c>
      <c r="C12" s="5" t="s">
        <v>24</v>
      </c>
      <c r="D12" s="6">
        <v>7</v>
      </c>
      <c r="E12" s="7">
        <v>39057.199999999997</v>
      </c>
      <c r="F12" s="7">
        <v>7.8E-2</v>
      </c>
      <c r="G12" s="2"/>
    </row>
    <row r="13" spans="1:7" ht="23.45" customHeight="1" x14ac:dyDescent="0.25">
      <c r="A13" s="5" t="s">
        <v>1704</v>
      </c>
      <c r="B13" s="5" t="s">
        <v>1705</v>
      </c>
      <c r="C13" s="5" t="s">
        <v>1706</v>
      </c>
      <c r="D13" s="6">
        <v>5</v>
      </c>
      <c r="E13" s="7">
        <v>60169.25</v>
      </c>
      <c r="F13" s="7">
        <v>0.1201</v>
      </c>
      <c r="G13" s="2"/>
    </row>
    <row r="14" spans="1:7" ht="23.45" customHeight="1" x14ac:dyDescent="0.25">
      <c r="A14" s="5" t="s">
        <v>27</v>
      </c>
      <c r="B14" s="5" t="s">
        <v>28</v>
      </c>
      <c r="C14" s="5" t="s">
        <v>29</v>
      </c>
      <c r="D14" s="6">
        <v>10</v>
      </c>
      <c r="E14" s="7">
        <v>95016.5</v>
      </c>
      <c r="F14" s="7">
        <v>0.18970000000000001</v>
      </c>
      <c r="G14" s="2"/>
    </row>
    <row r="15" spans="1:7" ht="23.45" customHeight="1" x14ac:dyDescent="0.25">
      <c r="A15" s="5" t="s">
        <v>30</v>
      </c>
      <c r="B15" s="5" t="s">
        <v>31</v>
      </c>
      <c r="C15" s="5" t="s">
        <v>32</v>
      </c>
      <c r="D15" s="6">
        <v>85</v>
      </c>
      <c r="E15" s="7">
        <v>243665.25</v>
      </c>
      <c r="F15" s="7">
        <v>0.4864</v>
      </c>
      <c r="G15" s="2"/>
    </row>
    <row r="16" spans="1:7" ht="14.45" customHeight="1" x14ac:dyDescent="0.25">
      <c r="A16" s="5" t="s">
        <v>33</v>
      </c>
      <c r="B16" s="5" t="s">
        <v>34</v>
      </c>
      <c r="C16" s="5" t="s">
        <v>35</v>
      </c>
      <c r="D16" s="6">
        <v>150</v>
      </c>
      <c r="E16" s="7">
        <v>189787.5</v>
      </c>
      <c r="F16" s="7">
        <v>0.37880000000000003</v>
      </c>
      <c r="G16" s="2"/>
    </row>
    <row r="17" spans="1:7" ht="14.45" customHeight="1" x14ac:dyDescent="0.25">
      <c r="A17" s="5" t="s">
        <v>36</v>
      </c>
      <c r="B17" s="5" t="s">
        <v>37</v>
      </c>
      <c r="C17" s="5" t="s">
        <v>35</v>
      </c>
      <c r="D17" s="6">
        <v>340</v>
      </c>
      <c r="E17" s="7">
        <v>572492</v>
      </c>
      <c r="F17" s="7">
        <v>1.1427</v>
      </c>
      <c r="G17" s="2"/>
    </row>
    <row r="18" spans="1:7" ht="14.45" customHeight="1" x14ac:dyDescent="0.25">
      <c r="A18" s="5" t="s">
        <v>38</v>
      </c>
      <c r="B18" s="5" t="s">
        <v>39</v>
      </c>
      <c r="C18" s="5" t="s">
        <v>35</v>
      </c>
      <c r="D18" s="6">
        <v>366</v>
      </c>
      <c r="E18" s="7">
        <v>439053.6</v>
      </c>
      <c r="F18" s="7">
        <v>0.87639999999999996</v>
      </c>
      <c r="G18" s="2"/>
    </row>
    <row r="19" spans="1:7" ht="14.45" customHeight="1" x14ac:dyDescent="0.25">
      <c r="A19" s="5" t="s">
        <v>1707</v>
      </c>
      <c r="B19" s="5" t="s">
        <v>1708</v>
      </c>
      <c r="C19" s="5" t="s">
        <v>35</v>
      </c>
      <c r="D19" s="6">
        <v>55</v>
      </c>
      <c r="E19" s="7">
        <v>80547.5</v>
      </c>
      <c r="F19" s="7">
        <v>0.1608</v>
      </c>
      <c r="G19" s="2"/>
    </row>
    <row r="20" spans="1:7" ht="14.45" customHeight="1" x14ac:dyDescent="0.25">
      <c r="A20" s="5" t="s">
        <v>1709</v>
      </c>
      <c r="B20" s="5" t="s">
        <v>1710</v>
      </c>
      <c r="C20" s="5" t="s">
        <v>35</v>
      </c>
      <c r="D20" s="6">
        <v>63</v>
      </c>
      <c r="E20" s="7">
        <v>113557.5</v>
      </c>
      <c r="F20" s="7">
        <v>0.22670000000000001</v>
      </c>
      <c r="G20" s="2"/>
    </row>
    <row r="21" spans="1:7" ht="14.45" customHeight="1" x14ac:dyDescent="0.25">
      <c r="A21" s="5" t="s">
        <v>40</v>
      </c>
      <c r="B21" s="5" t="s">
        <v>41</v>
      </c>
      <c r="C21" s="5" t="s">
        <v>42</v>
      </c>
      <c r="D21" s="6">
        <v>188</v>
      </c>
      <c r="E21" s="7">
        <v>51775.199999999997</v>
      </c>
      <c r="F21" s="7">
        <v>0.1033</v>
      </c>
      <c r="G21" s="2"/>
    </row>
    <row r="22" spans="1:7" ht="23.45" customHeight="1" x14ac:dyDescent="0.25">
      <c r="A22" s="5" t="s">
        <v>43</v>
      </c>
      <c r="B22" s="5" t="s">
        <v>44</v>
      </c>
      <c r="C22" s="5" t="s">
        <v>42</v>
      </c>
      <c r="D22" s="6">
        <v>326</v>
      </c>
      <c r="E22" s="7">
        <v>276757.7</v>
      </c>
      <c r="F22" s="7">
        <v>0.5524</v>
      </c>
      <c r="G22" s="2"/>
    </row>
    <row r="23" spans="1:7" ht="23.45" customHeight="1" x14ac:dyDescent="0.25">
      <c r="A23" s="5" t="s">
        <v>45</v>
      </c>
      <c r="B23" s="5" t="s">
        <v>46</v>
      </c>
      <c r="C23" s="5" t="s">
        <v>47</v>
      </c>
      <c r="D23" s="6">
        <v>82</v>
      </c>
      <c r="E23" s="7">
        <v>54960.5</v>
      </c>
      <c r="F23" s="7">
        <v>0.10970000000000001</v>
      </c>
      <c r="G23" s="2"/>
    </row>
    <row r="24" spans="1:7" ht="23.45" customHeight="1" x14ac:dyDescent="0.25">
      <c r="A24" s="5" t="s">
        <v>2422</v>
      </c>
      <c r="B24" s="5" t="s">
        <v>2423</v>
      </c>
      <c r="C24" s="5" t="s">
        <v>47</v>
      </c>
      <c r="D24" s="6">
        <v>12</v>
      </c>
      <c r="E24" s="7">
        <v>21761.4</v>
      </c>
      <c r="F24" s="7">
        <v>4.3400000000000001E-2</v>
      </c>
      <c r="G24" s="2"/>
    </row>
    <row r="25" spans="1:7" ht="23.45" customHeight="1" x14ac:dyDescent="0.25">
      <c r="A25" s="5" t="s">
        <v>48</v>
      </c>
      <c r="B25" s="5" t="s">
        <v>49</v>
      </c>
      <c r="C25" s="5" t="s">
        <v>47</v>
      </c>
      <c r="D25" s="6">
        <v>12</v>
      </c>
      <c r="E25" s="7">
        <v>140014.79999999999</v>
      </c>
      <c r="F25" s="7">
        <v>0.27950000000000003</v>
      </c>
      <c r="G25" s="2"/>
    </row>
    <row r="26" spans="1:7" ht="14.45" customHeight="1" x14ac:dyDescent="0.25">
      <c r="A26" s="5" t="s">
        <v>50</v>
      </c>
      <c r="B26" s="5" t="s">
        <v>51</v>
      </c>
      <c r="C26" s="5" t="s">
        <v>52</v>
      </c>
      <c r="D26" s="6">
        <v>526</v>
      </c>
      <c r="E26" s="7">
        <v>223497.4</v>
      </c>
      <c r="F26" s="7">
        <v>0.4461</v>
      </c>
      <c r="G26" s="2"/>
    </row>
    <row r="27" spans="1:7" ht="23.45" customHeight="1" x14ac:dyDescent="0.25">
      <c r="A27" s="5" t="s">
        <v>53</v>
      </c>
      <c r="B27" s="5" t="s">
        <v>54</v>
      </c>
      <c r="C27" s="5" t="s">
        <v>55</v>
      </c>
      <c r="D27" s="6">
        <v>61</v>
      </c>
      <c r="E27" s="7">
        <v>89035.6</v>
      </c>
      <c r="F27" s="7">
        <v>0.1777</v>
      </c>
      <c r="G27" s="2"/>
    </row>
    <row r="28" spans="1:7" ht="23.45" customHeight="1" x14ac:dyDescent="0.25">
      <c r="A28" s="5" t="s">
        <v>56</v>
      </c>
      <c r="B28" s="5" t="s">
        <v>57</v>
      </c>
      <c r="C28" s="5" t="s">
        <v>55</v>
      </c>
      <c r="D28" s="6">
        <v>221</v>
      </c>
      <c r="E28" s="7">
        <v>346251.75</v>
      </c>
      <c r="F28" s="7">
        <v>0.69110000000000005</v>
      </c>
      <c r="G28" s="2"/>
    </row>
    <row r="29" spans="1:7" ht="23.45" customHeight="1" x14ac:dyDescent="0.25">
      <c r="A29" s="5" t="s">
        <v>1713</v>
      </c>
      <c r="B29" s="5" t="s">
        <v>1714</v>
      </c>
      <c r="C29" s="5" t="s">
        <v>55</v>
      </c>
      <c r="D29" s="6">
        <v>5</v>
      </c>
      <c r="E29" s="7">
        <v>26925.25</v>
      </c>
      <c r="F29" s="7">
        <v>5.3699999999999998E-2</v>
      </c>
      <c r="G29" s="2"/>
    </row>
    <row r="30" spans="1:7" ht="23.45" customHeight="1" x14ac:dyDescent="0.25">
      <c r="A30" s="5" t="s">
        <v>58</v>
      </c>
      <c r="B30" s="5" t="s">
        <v>59</v>
      </c>
      <c r="C30" s="5" t="s">
        <v>55</v>
      </c>
      <c r="D30" s="6">
        <v>49</v>
      </c>
      <c r="E30" s="7">
        <v>191303.35</v>
      </c>
      <c r="F30" s="7">
        <v>0.38179999999999997</v>
      </c>
      <c r="G30" s="2"/>
    </row>
    <row r="31" spans="1:7" ht="23.45" customHeight="1" x14ac:dyDescent="0.25">
      <c r="A31" s="5" t="s">
        <v>1715</v>
      </c>
      <c r="B31" s="5" t="s">
        <v>1716</v>
      </c>
      <c r="C31" s="5" t="s">
        <v>55</v>
      </c>
      <c r="D31" s="6">
        <v>66</v>
      </c>
      <c r="E31" s="7">
        <v>94403.1</v>
      </c>
      <c r="F31" s="7">
        <v>0.18840000000000001</v>
      </c>
      <c r="G31" s="2"/>
    </row>
    <row r="32" spans="1:7" ht="23.45" customHeight="1" x14ac:dyDescent="0.25">
      <c r="A32" s="5" t="s">
        <v>60</v>
      </c>
      <c r="B32" s="5" t="s">
        <v>61</v>
      </c>
      <c r="C32" s="5" t="s">
        <v>62</v>
      </c>
      <c r="D32" s="6">
        <v>38</v>
      </c>
      <c r="E32" s="7">
        <v>31340.5</v>
      </c>
      <c r="F32" s="7">
        <v>6.2600000000000003E-2</v>
      </c>
      <c r="G32" s="2"/>
    </row>
    <row r="33" spans="1:7" ht="32.65" customHeight="1" x14ac:dyDescent="0.25">
      <c r="A33" s="5" t="s">
        <v>63</v>
      </c>
      <c r="B33" s="5" t="s">
        <v>64</v>
      </c>
      <c r="C33" s="5" t="s">
        <v>65</v>
      </c>
      <c r="D33" s="6">
        <v>30</v>
      </c>
      <c r="E33" s="7">
        <v>21141</v>
      </c>
      <c r="F33" s="7">
        <v>4.2200000000000001E-2</v>
      </c>
      <c r="G33" s="2"/>
    </row>
    <row r="34" spans="1:7" ht="23.45" customHeight="1" x14ac:dyDescent="0.25">
      <c r="A34" s="5" t="s">
        <v>66</v>
      </c>
      <c r="B34" s="5" t="s">
        <v>67</v>
      </c>
      <c r="C34" s="5" t="s">
        <v>65</v>
      </c>
      <c r="D34" s="6">
        <v>9</v>
      </c>
      <c r="E34" s="7">
        <v>69340.5</v>
      </c>
      <c r="F34" s="7">
        <v>0.1384</v>
      </c>
      <c r="G34" s="2"/>
    </row>
    <row r="35" spans="1:7" ht="23.45" customHeight="1" x14ac:dyDescent="0.25">
      <c r="A35" s="5" t="s">
        <v>2424</v>
      </c>
      <c r="B35" s="5" t="s">
        <v>2425</v>
      </c>
      <c r="C35" s="5" t="s">
        <v>65</v>
      </c>
      <c r="D35" s="6">
        <v>5</v>
      </c>
      <c r="E35" s="7">
        <v>26755</v>
      </c>
      <c r="F35" s="7">
        <v>5.3400000000000003E-2</v>
      </c>
      <c r="G35" s="2"/>
    </row>
    <row r="36" spans="1:7" ht="23.45" customHeight="1" x14ac:dyDescent="0.25">
      <c r="A36" s="5" t="s">
        <v>1720</v>
      </c>
      <c r="B36" s="5" t="s">
        <v>1721</v>
      </c>
      <c r="C36" s="5" t="s">
        <v>1722</v>
      </c>
      <c r="D36" s="6">
        <v>35</v>
      </c>
      <c r="E36" s="7">
        <v>63784</v>
      </c>
      <c r="F36" s="7">
        <v>0.1273</v>
      </c>
      <c r="G36" s="2"/>
    </row>
    <row r="37" spans="1:7" ht="23.45" customHeight="1" x14ac:dyDescent="0.25">
      <c r="A37" s="5" t="s">
        <v>68</v>
      </c>
      <c r="B37" s="5" t="s">
        <v>69</v>
      </c>
      <c r="C37" s="5" t="s">
        <v>70</v>
      </c>
      <c r="D37" s="6">
        <v>350</v>
      </c>
      <c r="E37" s="7">
        <v>107065</v>
      </c>
      <c r="F37" s="7">
        <v>0.2137</v>
      </c>
      <c r="G37" s="2"/>
    </row>
    <row r="38" spans="1:7" ht="23.45" customHeight="1" x14ac:dyDescent="0.25">
      <c r="A38" s="5" t="s">
        <v>71</v>
      </c>
      <c r="B38" s="5" t="s">
        <v>72</v>
      </c>
      <c r="C38" s="5" t="s">
        <v>73</v>
      </c>
      <c r="D38" s="6">
        <v>82</v>
      </c>
      <c r="E38" s="7">
        <v>290972.90000000002</v>
      </c>
      <c r="F38" s="7">
        <v>0.58079999999999998</v>
      </c>
      <c r="G38" s="2"/>
    </row>
    <row r="39" spans="1:7" ht="14.45" customHeight="1" x14ac:dyDescent="0.25">
      <c r="A39" s="5" t="s">
        <v>74</v>
      </c>
      <c r="B39" s="5" t="s">
        <v>75</v>
      </c>
      <c r="C39" s="5" t="s">
        <v>76</v>
      </c>
      <c r="D39" s="6">
        <v>16</v>
      </c>
      <c r="E39" s="7">
        <v>63469.599999999999</v>
      </c>
      <c r="F39" s="7">
        <v>0.12670000000000001</v>
      </c>
      <c r="G39" s="2"/>
    </row>
    <row r="40" spans="1:7" ht="23.45" customHeight="1" x14ac:dyDescent="0.25">
      <c r="A40" s="5" t="s">
        <v>77</v>
      </c>
      <c r="B40" s="5" t="s">
        <v>78</v>
      </c>
      <c r="C40" s="5" t="s">
        <v>76</v>
      </c>
      <c r="D40" s="6">
        <v>8</v>
      </c>
      <c r="E40" s="7">
        <v>42114</v>
      </c>
      <c r="F40" s="7">
        <v>8.4099999999999994E-2</v>
      </c>
      <c r="G40" s="2"/>
    </row>
    <row r="41" spans="1:7" ht="41.85" customHeight="1" x14ac:dyDescent="0.25">
      <c r="A41" s="5" t="s">
        <v>79</v>
      </c>
      <c r="B41" s="5" t="s">
        <v>80</v>
      </c>
      <c r="C41" s="5" t="s">
        <v>81</v>
      </c>
      <c r="D41" s="6">
        <v>32</v>
      </c>
      <c r="E41" s="7">
        <v>45552</v>
      </c>
      <c r="F41" s="7">
        <v>9.0899999999999995E-2</v>
      </c>
      <c r="G41" s="2"/>
    </row>
    <row r="42" spans="1:7" ht="14.45" customHeight="1" x14ac:dyDescent="0.25">
      <c r="A42" s="5" t="s">
        <v>1725</v>
      </c>
      <c r="B42" s="5" t="s">
        <v>1726</v>
      </c>
      <c r="C42" s="5" t="s">
        <v>794</v>
      </c>
      <c r="D42" s="6">
        <v>17</v>
      </c>
      <c r="E42" s="7">
        <v>120964.35</v>
      </c>
      <c r="F42" s="7">
        <v>0.2414</v>
      </c>
      <c r="G42" s="2"/>
    </row>
    <row r="43" spans="1:7" ht="23.45" customHeight="1" x14ac:dyDescent="0.25">
      <c r="A43" s="5" t="s">
        <v>1727</v>
      </c>
      <c r="B43" s="5" t="s">
        <v>1728</v>
      </c>
      <c r="C43" s="5" t="s">
        <v>86</v>
      </c>
      <c r="D43" s="6">
        <v>37</v>
      </c>
      <c r="E43" s="7">
        <v>17948.7</v>
      </c>
      <c r="F43" s="7">
        <v>3.5799999999999998E-2</v>
      </c>
      <c r="G43" s="2"/>
    </row>
    <row r="44" spans="1:7" ht="23.45" customHeight="1" x14ac:dyDescent="0.25">
      <c r="A44" s="5" t="s">
        <v>84</v>
      </c>
      <c r="B44" s="5" t="s">
        <v>85</v>
      </c>
      <c r="C44" s="5" t="s">
        <v>86</v>
      </c>
      <c r="D44" s="6">
        <v>150</v>
      </c>
      <c r="E44" s="7">
        <v>78810</v>
      </c>
      <c r="F44" s="7">
        <v>0.1573</v>
      </c>
      <c r="G44" s="2"/>
    </row>
    <row r="45" spans="1:7" ht="23.45" customHeight="1" x14ac:dyDescent="0.25">
      <c r="A45" s="5" t="s">
        <v>87</v>
      </c>
      <c r="B45" s="5" t="s">
        <v>88</v>
      </c>
      <c r="C45" s="5" t="s">
        <v>89</v>
      </c>
      <c r="D45" s="6">
        <v>21</v>
      </c>
      <c r="E45" s="7">
        <v>53584.65</v>
      </c>
      <c r="F45" s="7">
        <v>0.107</v>
      </c>
      <c r="G45" s="2"/>
    </row>
    <row r="46" spans="1:7" ht="14.45" customHeight="1" x14ac:dyDescent="0.25">
      <c r="A46" s="5" t="s">
        <v>90</v>
      </c>
      <c r="B46" s="5" t="s">
        <v>91</v>
      </c>
      <c r="C46" s="5" t="s">
        <v>92</v>
      </c>
      <c r="D46" s="6">
        <v>53</v>
      </c>
      <c r="E46" s="7">
        <v>88528.55</v>
      </c>
      <c r="F46" s="7">
        <v>0.1767</v>
      </c>
      <c r="G46" s="2"/>
    </row>
    <row r="47" spans="1:7" ht="23.45" customHeight="1" x14ac:dyDescent="0.25">
      <c r="A47" s="5" t="s">
        <v>1729</v>
      </c>
      <c r="B47" s="5" t="s">
        <v>1730</v>
      </c>
      <c r="C47" s="5" t="s">
        <v>1731</v>
      </c>
      <c r="D47" s="6">
        <v>197</v>
      </c>
      <c r="E47" s="7">
        <v>43251.35</v>
      </c>
      <c r="F47" s="7">
        <v>8.6300000000000002E-2</v>
      </c>
      <c r="G47" s="2"/>
    </row>
    <row r="48" spans="1:7" ht="23.45" customHeight="1" x14ac:dyDescent="0.25">
      <c r="A48" s="5" t="s">
        <v>93</v>
      </c>
      <c r="B48" s="5" t="s">
        <v>94</v>
      </c>
      <c r="C48" s="5" t="s">
        <v>95</v>
      </c>
      <c r="D48" s="6">
        <v>61</v>
      </c>
      <c r="E48" s="7">
        <v>38128.050000000003</v>
      </c>
      <c r="F48" s="7">
        <v>7.6100000000000001E-2</v>
      </c>
      <c r="G48" s="2"/>
    </row>
    <row r="49" spans="1:7" ht="14.45" customHeight="1" x14ac:dyDescent="0.25">
      <c r="A49" s="5" t="s">
        <v>96</v>
      </c>
      <c r="B49" s="5" t="s">
        <v>97</v>
      </c>
      <c r="C49" s="5" t="s">
        <v>98</v>
      </c>
      <c r="D49" s="6">
        <v>176</v>
      </c>
      <c r="E49" s="7">
        <v>83274.399999999994</v>
      </c>
      <c r="F49" s="7">
        <v>0.16619999999999999</v>
      </c>
      <c r="G49" s="2"/>
    </row>
    <row r="50" spans="1:7" ht="23.45" customHeight="1" x14ac:dyDescent="0.25">
      <c r="A50" s="5" t="s">
        <v>99</v>
      </c>
      <c r="B50" s="5" t="s">
        <v>100</v>
      </c>
      <c r="C50" s="5" t="s">
        <v>101</v>
      </c>
      <c r="D50" s="6">
        <v>221</v>
      </c>
      <c r="E50" s="7">
        <v>60598.2</v>
      </c>
      <c r="F50" s="7">
        <v>0.121</v>
      </c>
      <c r="G50" s="2"/>
    </row>
    <row r="51" spans="1:7" ht="14.45" customHeight="1" x14ac:dyDescent="0.25">
      <c r="A51" s="5" t="s">
        <v>102</v>
      </c>
      <c r="B51" s="5" t="s">
        <v>103</v>
      </c>
      <c r="C51" s="5" t="s">
        <v>104</v>
      </c>
      <c r="D51" s="6">
        <v>27</v>
      </c>
      <c r="E51" s="7">
        <v>78760.350000000006</v>
      </c>
      <c r="F51" s="7">
        <v>0.15720000000000001</v>
      </c>
      <c r="G51" s="2"/>
    </row>
    <row r="52" spans="1:7" ht="23.45" customHeight="1" x14ac:dyDescent="0.25">
      <c r="A52" s="5" t="s">
        <v>1732</v>
      </c>
      <c r="B52" s="5" t="s">
        <v>1733</v>
      </c>
      <c r="C52" s="5" t="s">
        <v>107</v>
      </c>
      <c r="D52" s="6">
        <v>109</v>
      </c>
      <c r="E52" s="7">
        <v>65476.3</v>
      </c>
      <c r="F52" s="7">
        <v>0.13070000000000001</v>
      </c>
      <c r="G52" s="2"/>
    </row>
    <row r="53" spans="1:7" ht="23.45" customHeight="1" x14ac:dyDescent="0.25">
      <c r="A53" s="5" t="s">
        <v>105</v>
      </c>
      <c r="B53" s="5" t="s">
        <v>106</v>
      </c>
      <c r="C53" s="5" t="s">
        <v>107</v>
      </c>
      <c r="D53" s="6">
        <v>31</v>
      </c>
      <c r="E53" s="7">
        <v>42651.35</v>
      </c>
      <c r="F53" s="7">
        <v>8.5099999999999995E-2</v>
      </c>
      <c r="G53" s="2"/>
    </row>
    <row r="54" spans="1:7" ht="23.45" customHeight="1" x14ac:dyDescent="0.25">
      <c r="A54" s="5" t="s">
        <v>108</v>
      </c>
      <c r="B54" s="5" t="s">
        <v>109</v>
      </c>
      <c r="C54" s="5" t="s">
        <v>110</v>
      </c>
      <c r="D54" s="6">
        <v>57</v>
      </c>
      <c r="E54" s="7">
        <v>140963.85</v>
      </c>
      <c r="F54" s="7">
        <v>0.28139999999999998</v>
      </c>
      <c r="G54" s="2"/>
    </row>
    <row r="55" spans="1:7" ht="23.45" customHeight="1" x14ac:dyDescent="0.25">
      <c r="A55" s="5" t="s">
        <v>111</v>
      </c>
      <c r="B55" s="5" t="s">
        <v>112</v>
      </c>
      <c r="C55" s="5" t="s">
        <v>113</v>
      </c>
      <c r="D55" s="6">
        <v>7</v>
      </c>
      <c r="E55" s="7">
        <v>26591.25</v>
      </c>
      <c r="F55" s="7">
        <v>5.3100000000000001E-2</v>
      </c>
      <c r="G55" s="2"/>
    </row>
    <row r="56" spans="1:7" ht="23.45" customHeight="1" x14ac:dyDescent="0.25">
      <c r="A56" s="5" t="s">
        <v>1734</v>
      </c>
      <c r="B56" s="5" t="s">
        <v>1735</v>
      </c>
      <c r="C56" s="5" t="s">
        <v>116</v>
      </c>
      <c r="D56" s="6">
        <v>13</v>
      </c>
      <c r="E56" s="7">
        <v>80414.100000000006</v>
      </c>
      <c r="F56" s="7">
        <v>0.1605</v>
      </c>
      <c r="G56" s="2"/>
    </row>
    <row r="57" spans="1:7" ht="23.45" customHeight="1" x14ac:dyDescent="0.25">
      <c r="A57" s="5" t="s">
        <v>114</v>
      </c>
      <c r="B57" s="5" t="s">
        <v>115</v>
      </c>
      <c r="C57" s="5" t="s">
        <v>116</v>
      </c>
      <c r="D57" s="6">
        <v>39</v>
      </c>
      <c r="E57" s="7">
        <v>57751.199999999997</v>
      </c>
      <c r="F57" s="7">
        <v>0.1153</v>
      </c>
      <c r="G57" s="2"/>
    </row>
    <row r="58" spans="1:7" ht="23.45" customHeight="1" x14ac:dyDescent="0.25">
      <c r="A58" s="5" t="s">
        <v>117</v>
      </c>
      <c r="B58" s="5" t="s">
        <v>118</v>
      </c>
      <c r="C58" s="5" t="s">
        <v>116</v>
      </c>
      <c r="D58" s="6">
        <v>13</v>
      </c>
      <c r="E58" s="7">
        <v>83230.55</v>
      </c>
      <c r="F58" s="7">
        <v>0.1661</v>
      </c>
      <c r="G58" s="2"/>
    </row>
    <row r="59" spans="1:7" ht="23.45" customHeight="1" x14ac:dyDescent="0.25">
      <c r="A59" s="5" t="s">
        <v>119</v>
      </c>
      <c r="B59" s="5" t="s">
        <v>120</v>
      </c>
      <c r="C59" s="5" t="s">
        <v>116</v>
      </c>
      <c r="D59" s="6">
        <v>95</v>
      </c>
      <c r="E59" s="7">
        <v>144480.75</v>
      </c>
      <c r="F59" s="7">
        <v>0.28839999999999999</v>
      </c>
      <c r="G59" s="2"/>
    </row>
    <row r="60" spans="1:7" ht="23.45" customHeight="1" x14ac:dyDescent="0.25">
      <c r="A60" s="5" t="s">
        <v>121</v>
      </c>
      <c r="B60" s="5" t="s">
        <v>122</v>
      </c>
      <c r="C60" s="5" t="s">
        <v>116</v>
      </c>
      <c r="D60" s="6">
        <v>21</v>
      </c>
      <c r="E60" s="7">
        <v>58617.3</v>
      </c>
      <c r="F60" s="7">
        <v>0.11700000000000001</v>
      </c>
      <c r="G60" s="2"/>
    </row>
    <row r="61" spans="1:7" ht="23.45" customHeight="1" x14ac:dyDescent="0.25">
      <c r="A61" s="5" t="s">
        <v>2426</v>
      </c>
      <c r="B61" s="5" t="s">
        <v>2427</v>
      </c>
      <c r="C61" s="5" t="s">
        <v>125</v>
      </c>
      <c r="D61" s="6">
        <v>16</v>
      </c>
      <c r="E61" s="7">
        <v>11752</v>
      </c>
      <c r="F61" s="7">
        <v>2.35E-2</v>
      </c>
      <c r="G61" s="2"/>
    </row>
    <row r="62" spans="1:7" ht="23.45" customHeight="1" x14ac:dyDescent="0.25">
      <c r="A62" s="5" t="s">
        <v>123</v>
      </c>
      <c r="B62" s="5" t="s">
        <v>124</v>
      </c>
      <c r="C62" s="5" t="s">
        <v>125</v>
      </c>
      <c r="D62" s="6">
        <v>410</v>
      </c>
      <c r="E62" s="7">
        <v>41287</v>
      </c>
      <c r="F62" s="7">
        <v>8.2400000000000001E-2</v>
      </c>
      <c r="G62" s="2"/>
    </row>
    <row r="63" spans="1:7" ht="23.45" customHeight="1" x14ac:dyDescent="0.25">
      <c r="A63" s="5" t="s">
        <v>126</v>
      </c>
      <c r="B63" s="5" t="s">
        <v>127</v>
      </c>
      <c r="C63" s="5" t="s">
        <v>125</v>
      </c>
      <c r="D63" s="6">
        <v>421</v>
      </c>
      <c r="E63" s="7">
        <v>159285.35</v>
      </c>
      <c r="F63" s="7">
        <v>0.31790000000000002</v>
      </c>
      <c r="G63" s="2"/>
    </row>
    <row r="64" spans="1:7" ht="23.45" customHeight="1" x14ac:dyDescent="0.25">
      <c r="A64" s="5" t="s">
        <v>128</v>
      </c>
      <c r="B64" s="5" t="s">
        <v>129</v>
      </c>
      <c r="C64" s="5" t="s">
        <v>125</v>
      </c>
      <c r="D64" s="6">
        <v>325</v>
      </c>
      <c r="E64" s="7">
        <v>107558.75</v>
      </c>
      <c r="F64" s="7">
        <v>0.2147</v>
      </c>
      <c r="G64" s="2"/>
    </row>
    <row r="65" spans="1:7" ht="23.45" customHeight="1" x14ac:dyDescent="0.25">
      <c r="A65" s="5" t="s">
        <v>130</v>
      </c>
      <c r="B65" s="5" t="s">
        <v>131</v>
      </c>
      <c r="C65" s="5" t="s">
        <v>132</v>
      </c>
      <c r="D65" s="6">
        <v>206</v>
      </c>
      <c r="E65" s="7">
        <v>62613.7</v>
      </c>
      <c r="F65" s="7">
        <v>0.125</v>
      </c>
      <c r="G65" s="2"/>
    </row>
    <row r="66" spans="1:7" ht="23.45" customHeight="1" x14ac:dyDescent="0.25">
      <c r="A66" s="5" t="s">
        <v>133</v>
      </c>
      <c r="B66" s="5" t="s">
        <v>134</v>
      </c>
      <c r="C66" s="5" t="s">
        <v>132</v>
      </c>
      <c r="D66" s="6">
        <v>175</v>
      </c>
      <c r="E66" s="7">
        <v>547890</v>
      </c>
      <c r="F66" s="7">
        <v>1.0935999999999999</v>
      </c>
      <c r="G66" s="2"/>
    </row>
    <row r="67" spans="1:7" ht="23.45" customHeight="1" x14ac:dyDescent="0.25">
      <c r="A67" s="5" t="s">
        <v>2428</v>
      </c>
      <c r="B67" s="5" t="s">
        <v>2429</v>
      </c>
      <c r="C67" s="5" t="s">
        <v>137</v>
      </c>
      <c r="D67" s="6">
        <v>18</v>
      </c>
      <c r="E67" s="7">
        <v>27995.4</v>
      </c>
      <c r="F67" s="7">
        <v>5.5899999999999998E-2</v>
      </c>
      <c r="G67" s="2"/>
    </row>
    <row r="68" spans="1:7" ht="14.45" customHeight="1" x14ac:dyDescent="0.25">
      <c r="A68" s="5" t="s">
        <v>135</v>
      </c>
      <c r="B68" s="5" t="s">
        <v>136</v>
      </c>
      <c r="C68" s="5" t="s">
        <v>137</v>
      </c>
      <c r="D68" s="6">
        <v>627</v>
      </c>
      <c r="E68" s="7">
        <v>109104.27</v>
      </c>
      <c r="F68" s="7">
        <v>0.21779999999999999</v>
      </c>
      <c r="G68" s="2"/>
    </row>
    <row r="69" spans="1:7" ht="23.45" customHeight="1" x14ac:dyDescent="0.25">
      <c r="A69" s="5" t="s">
        <v>2684</v>
      </c>
      <c r="B69" s="5" t="s">
        <v>2685</v>
      </c>
      <c r="C69" s="5" t="s">
        <v>2686</v>
      </c>
      <c r="D69" s="6">
        <v>35</v>
      </c>
      <c r="E69" s="7">
        <v>36554</v>
      </c>
      <c r="F69" s="7">
        <v>7.2999999999999995E-2</v>
      </c>
      <c r="G69" s="2"/>
    </row>
    <row r="70" spans="1:7" ht="23.45" customHeight="1" x14ac:dyDescent="0.25">
      <c r="A70" s="5" t="s">
        <v>138</v>
      </c>
      <c r="B70" s="5" t="s">
        <v>139</v>
      </c>
      <c r="C70" s="5" t="s">
        <v>140</v>
      </c>
      <c r="D70" s="6">
        <v>195</v>
      </c>
      <c r="E70" s="7">
        <v>281589.75</v>
      </c>
      <c r="F70" s="7">
        <v>0.56210000000000004</v>
      </c>
      <c r="G70" s="2"/>
    </row>
    <row r="71" spans="1:7" ht="14.45" customHeight="1" x14ac:dyDescent="0.25">
      <c r="A71" s="5" t="s">
        <v>141</v>
      </c>
      <c r="B71" s="5" t="s">
        <v>142</v>
      </c>
      <c r="C71" s="5" t="s">
        <v>143</v>
      </c>
      <c r="D71" s="6">
        <v>20</v>
      </c>
      <c r="E71" s="7">
        <v>84565</v>
      </c>
      <c r="F71" s="7">
        <v>0.16880000000000001</v>
      </c>
      <c r="G71" s="2"/>
    </row>
    <row r="72" spans="1:7" ht="23.45" customHeight="1" x14ac:dyDescent="0.25">
      <c r="A72" s="5" t="s">
        <v>144</v>
      </c>
      <c r="B72" s="5" t="s">
        <v>145</v>
      </c>
      <c r="C72" s="5" t="s">
        <v>146</v>
      </c>
      <c r="D72" s="6">
        <v>19</v>
      </c>
      <c r="E72" s="7">
        <v>64679.8</v>
      </c>
      <c r="F72" s="7">
        <v>0.12909999999999999</v>
      </c>
      <c r="G72" s="2"/>
    </row>
    <row r="73" spans="1:7" ht="14.45" customHeight="1" x14ac:dyDescent="0.25">
      <c r="A73" s="5" t="s">
        <v>1739</v>
      </c>
      <c r="B73" s="5" t="s">
        <v>1740</v>
      </c>
      <c r="C73" s="5"/>
      <c r="D73" s="6">
        <v>1</v>
      </c>
      <c r="E73" s="7">
        <v>39099.35</v>
      </c>
      <c r="F73" s="7">
        <v>7.8E-2</v>
      </c>
      <c r="G73" s="2"/>
    </row>
    <row r="74" spans="1:7" ht="14.45" customHeight="1" x14ac:dyDescent="0.25">
      <c r="A74" s="5" t="s">
        <v>0</v>
      </c>
      <c r="B74" s="5" t="s">
        <v>0</v>
      </c>
      <c r="C74" s="8" t="s">
        <v>153</v>
      </c>
      <c r="D74" s="6">
        <v>7413</v>
      </c>
      <c r="E74" s="7">
        <v>7321720.9100000001</v>
      </c>
      <c r="F74" s="7">
        <v>14.6145</v>
      </c>
      <c r="G74" s="2"/>
    </row>
    <row r="75" spans="1:7" ht="14.45" customHeight="1" x14ac:dyDescent="0.25">
      <c r="A75" s="17" t="s">
        <v>0</v>
      </c>
      <c r="B75" s="17"/>
      <c r="C75" s="17"/>
      <c r="D75" s="17"/>
      <c r="E75" s="17"/>
      <c r="F75" s="17"/>
      <c r="G75" s="17"/>
    </row>
    <row r="76" spans="1:7" ht="14.45" customHeight="1" x14ac:dyDescent="0.25">
      <c r="A76" s="16" t="s">
        <v>162</v>
      </c>
      <c r="B76" s="16"/>
      <c r="C76" s="16"/>
      <c r="D76" s="16"/>
      <c r="E76" s="16"/>
      <c r="F76" s="16"/>
      <c r="G76" s="2"/>
    </row>
    <row r="77" spans="1:7" ht="23.45" customHeight="1" x14ac:dyDescent="0.25">
      <c r="A77" s="4" t="s">
        <v>5</v>
      </c>
      <c r="B77" s="4" t="s">
        <v>6</v>
      </c>
      <c r="C77" s="4" t="s">
        <v>7</v>
      </c>
      <c r="D77" s="4" t="s">
        <v>8</v>
      </c>
      <c r="E77" s="4" t="s">
        <v>9</v>
      </c>
      <c r="F77" s="4" t="s">
        <v>10</v>
      </c>
      <c r="G77" s="2"/>
    </row>
    <row r="78" spans="1:7" ht="32.65" customHeight="1" x14ac:dyDescent="0.25">
      <c r="A78" s="5" t="s">
        <v>210</v>
      </c>
      <c r="B78" s="5" t="s">
        <v>211</v>
      </c>
      <c r="C78" s="5" t="s">
        <v>165</v>
      </c>
      <c r="D78" s="6">
        <v>255000</v>
      </c>
      <c r="E78" s="7">
        <v>25956705</v>
      </c>
      <c r="F78" s="7">
        <v>51.810499999999998</v>
      </c>
      <c r="G78" s="2"/>
    </row>
    <row r="79" spans="1:7" ht="32.65" customHeight="1" x14ac:dyDescent="0.25">
      <c r="A79" s="5" t="s">
        <v>212</v>
      </c>
      <c r="B79" s="5" t="s">
        <v>213</v>
      </c>
      <c r="C79" s="5" t="s">
        <v>165</v>
      </c>
      <c r="D79" s="6">
        <v>98000</v>
      </c>
      <c r="E79" s="7">
        <v>9993442.1999999993</v>
      </c>
      <c r="F79" s="7">
        <v>19.947199999999999</v>
      </c>
      <c r="G79" s="2"/>
    </row>
    <row r="80" spans="1:7" ht="32.65" customHeight="1" x14ac:dyDescent="0.25">
      <c r="A80" s="5" t="s">
        <v>473</v>
      </c>
      <c r="B80" s="5" t="s">
        <v>474</v>
      </c>
      <c r="C80" s="5" t="s">
        <v>165</v>
      </c>
      <c r="D80" s="6">
        <v>50000</v>
      </c>
      <c r="E80" s="7">
        <v>5168190</v>
      </c>
      <c r="F80" s="7">
        <v>10.315899999999999</v>
      </c>
      <c r="G80" s="2"/>
    </row>
    <row r="81" spans="1:7" ht="14.45" customHeight="1" x14ac:dyDescent="0.25">
      <c r="A81" s="5" t="s">
        <v>0</v>
      </c>
      <c r="B81" s="5" t="s">
        <v>0</v>
      </c>
      <c r="C81" s="8" t="s">
        <v>153</v>
      </c>
      <c r="D81" s="6">
        <v>403000</v>
      </c>
      <c r="E81" s="7">
        <v>41118337.200000003</v>
      </c>
      <c r="F81" s="7">
        <v>82.073599999999999</v>
      </c>
      <c r="G81" s="2"/>
    </row>
    <row r="82" spans="1:7" ht="18.399999999999999" customHeight="1" x14ac:dyDescent="0.25">
      <c r="A82" s="17" t="s">
        <v>0</v>
      </c>
      <c r="B82" s="17"/>
      <c r="C82" s="17"/>
      <c r="D82" s="17"/>
      <c r="E82" s="17"/>
      <c r="F82" s="17"/>
      <c r="G82" s="17"/>
    </row>
    <row r="83" spans="1:7" ht="14.45" customHeight="1" x14ac:dyDescent="0.25">
      <c r="A83" s="16" t="s">
        <v>1674</v>
      </c>
      <c r="B83" s="16"/>
      <c r="C83" s="16"/>
      <c r="D83" s="2"/>
      <c r="E83" s="2"/>
      <c r="F83" s="2"/>
      <c r="G83" s="2"/>
    </row>
    <row r="84" spans="1:7" ht="14.45" customHeight="1" x14ac:dyDescent="0.25">
      <c r="A84" s="4" t="s">
        <v>1675</v>
      </c>
      <c r="B84" s="4" t="s">
        <v>9</v>
      </c>
      <c r="C84" s="4" t="s">
        <v>10</v>
      </c>
      <c r="D84" s="2"/>
      <c r="E84" s="2"/>
      <c r="F84" s="2"/>
      <c r="G84" s="2"/>
    </row>
    <row r="85" spans="1:7" ht="14.45" customHeight="1" x14ac:dyDescent="0.25">
      <c r="A85" s="5" t="s">
        <v>1679</v>
      </c>
      <c r="B85" s="7">
        <v>0.36</v>
      </c>
      <c r="C85" s="7">
        <v>0</v>
      </c>
      <c r="D85" s="2"/>
      <c r="E85" s="2"/>
      <c r="F85" s="2"/>
      <c r="G85" s="2"/>
    </row>
    <row r="86" spans="1:7" ht="14.45" customHeight="1" x14ac:dyDescent="0.25">
      <c r="A86" s="5" t="s">
        <v>1676</v>
      </c>
      <c r="B86" s="7">
        <v>1137364.33</v>
      </c>
      <c r="C86" s="7">
        <v>2.27</v>
      </c>
      <c r="D86" s="2"/>
      <c r="E86" s="2"/>
      <c r="F86" s="2"/>
      <c r="G86" s="2"/>
    </row>
    <row r="87" spans="1:7" ht="23.45" customHeight="1" x14ac:dyDescent="0.25">
      <c r="A87" s="5" t="s">
        <v>1677</v>
      </c>
      <c r="B87" s="7">
        <v>521935.24</v>
      </c>
      <c r="C87" s="7">
        <v>1.04</v>
      </c>
      <c r="D87" s="2"/>
      <c r="E87" s="2"/>
      <c r="F87" s="2"/>
      <c r="G87" s="2"/>
    </row>
    <row r="88" spans="1:7" ht="14.45" customHeight="1" x14ac:dyDescent="0.25">
      <c r="A88" s="10" t="s">
        <v>153</v>
      </c>
      <c r="B88" s="7">
        <v>1659299.93</v>
      </c>
      <c r="C88" s="7">
        <v>3.31</v>
      </c>
      <c r="D88" s="2"/>
      <c r="E88" s="2"/>
      <c r="F88" s="2"/>
      <c r="G88" s="2"/>
    </row>
    <row r="89" spans="1:7" ht="18.399999999999999" customHeight="1" x14ac:dyDescent="0.25">
      <c r="A89" s="17" t="s">
        <v>0</v>
      </c>
      <c r="B89" s="17"/>
      <c r="C89" s="17"/>
      <c r="D89" s="17"/>
      <c r="E89" s="17"/>
      <c r="F89" s="17"/>
      <c r="G89" s="17"/>
    </row>
    <row r="90" spans="1:7" ht="23.65" customHeight="1" x14ac:dyDescent="0.25">
      <c r="A90" s="5" t="s">
        <v>1681</v>
      </c>
      <c r="B90" s="7">
        <v>20.51</v>
      </c>
      <c r="C90" s="2"/>
      <c r="D90" s="2"/>
      <c r="E90" s="2"/>
      <c r="F90" s="2"/>
      <c r="G90" s="2"/>
    </row>
    <row r="91" spans="1:7" ht="14.45" customHeight="1" x14ac:dyDescent="0.25">
      <c r="A91" s="5" t="s">
        <v>1682</v>
      </c>
      <c r="B91" s="7">
        <v>9.92</v>
      </c>
      <c r="C91" s="2"/>
      <c r="D91" s="2"/>
      <c r="E91" s="2"/>
      <c r="F91" s="2"/>
      <c r="G91" s="2"/>
    </row>
    <row r="92" spans="1:7" ht="32.65" customHeight="1" x14ac:dyDescent="0.25">
      <c r="A92" s="5" t="s">
        <v>1683</v>
      </c>
      <c r="B92" s="7">
        <v>7.22</v>
      </c>
      <c r="C92" s="2"/>
      <c r="D92" s="2"/>
      <c r="E92" s="2"/>
      <c r="F92" s="2"/>
      <c r="G92" s="2"/>
    </row>
    <row r="93" spans="1:7" ht="1.35" customHeight="1" x14ac:dyDescent="0.25">
      <c r="A93" s="2"/>
      <c r="B93" s="2"/>
      <c r="C93" s="2"/>
      <c r="D93" s="2"/>
      <c r="E93" s="2"/>
      <c r="F93" s="2"/>
      <c r="G93" s="2"/>
    </row>
    <row r="94" spans="1:7" ht="18.399999999999999" customHeight="1" x14ac:dyDescent="0.25">
      <c r="A94" s="17" t="s">
        <v>0</v>
      </c>
      <c r="B94" s="17"/>
      <c r="C94" s="17"/>
      <c r="D94" s="17"/>
      <c r="E94" s="17"/>
      <c r="F94" s="17"/>
      <c r="G94" s="17"/>
    </row>
    <row r="95" spans="1:7" ht="14.45" customHeight="1" x14ac:dyDescent="0.25">
      <c r="A95" s="16" t="s">
        <v>1684</v>
      </c>
      <c r="B95" s="16"/>
      <c r="C95" s="16"/>
      <c r="D95" s="2"/>
      <c r="E95" s="2"/>
      <c r="F95" s="2"/>
      <c r="G95" s="2"/>
    </row>
    <row r="96" spans="1:7" ht="14.45" customHeight="1" x14ac:dyDescent="0.25">
      <c r="A96" s="4" t="s">
        <v>1685</v>
      </c>
      <c r="B96" s="4" t="s">
        <v>9</v>
      </c>
      <c r="C96" s="4" t="s">
        <v>10</v>
      </c>
      <c r="D96" s="2"/>
      <c r="E96" s="2"/>
      <c r="F96" s="2"/>
      <c r="G96" s="2"/>
    </row>
    <row r="97" spans="1:7" ht="14.45" customHeight="1" x14ac:dyDescent="0.25">
      <c r="A97" s="5" t="s">
        <v>1686</v>
      </c>
      <c r="B97" s="7">
        <v>35950147.200000003</v>
      </c>
      <c r="C97" s="7">
        <v>71.760000000000005</v>
      </c>
      <c r="D97" s="2"/>
      <c r="E97" s="2"/>
      <c r="F97" s="2"/>
      <c r="G97" s="2"/>
    </row>
    <row r="98" spans="1:7" ht="23.45" customHeight="1" x14ac:dyDescent="0.25">
      <c r="A98" s="5" t="s">
        <v>1689</v>
      </c>
      <c r="B98" s="7">
        <v>5168190</v>
      </c>
      <c r="C98" s="7">
        <v>10.32</v>
      </c>
      <c r="D98" s="2"/>
      <c r="E98" s="2"/>
      <c r="F98" s="2"/>
      <c r="G98" s="2"/>
    </row>
    <row r="99" spans="1:7" ht="14.45" customHeight="1" x14ac:dyDescent="0.25">
      <c r="A99" s="8" t="s">
        <v>153</v>
      </c>
      <c r="B99" s="7">
        <v>41118337.200000003</v>
      </c>
      <c r="C99" s="7">
        <v>82.08</v>
      </c>
      <c r="D99" s="2"/>
      <c r="E99" s="2"/>
      <c r="F99" s="2"/>
      <c r="G99" s="2"/>
    </row>
    <row r="100" spans="1:7" ht="14.45" customHeight="1" x14ac:dyDescent="0.25">
      <c r="A100" s="16" t="s">
        <v>0</v>
      </c>
      <c r="B100" s="16"/>
      <c r="C100" s="16"/>
      <c r="D100" s="2"/>
      <c r="E100" s="2"/>
      <c r="F100" s="2"/>
      <c r="G100" s="2"/>
    </row>
    <row r="101" spans="1:7" ht="14.65" customHeight="1" x14ac:dyDescent="0.25">
      <c r="A101" s="5" t="s">
        <v>1679</v>
      </c>
      <c r="B101" s="7">
        <v>0.36</v>
      </c>
      <c r="C101" s="7">
        <v>0</v>
      </c>
      <c r="D101" s="2"/>
      <c r="E101" s="2"/>
      <c r="F101" s="2"/>
      <c r="G101" s="2"/>
    </row>
    <row r="102" spans="1:7" ht="14.45" customHeight="1" x14ac:dyDescent="0.25">
      <c r="A102" s="5" t="s">
        <v>1694</v>
      </c>
      <c r="B102" s="7">
        <v>7321720.9100000001</v>
      </c>
      <c r="C102" s="7">
        <v>14.61</v>
      </c>
      <c r="D102" s="2"/>
      <c r="E102" s="2"/>
      <c r="F102" s="2"/>
      <c r="G102" s="2"/>
    </row>
    <row r="103" spans="1:7" ht="14.45" customHeight="1" x14ac:dyDescent="0.25">
      <c r="A103" s="5" t="s">
        <v>1676</v>
      </c>
      <c r="B103" s="7">
        <v>1137364.33</v>
      </c>
      <c r="C103" s="7">
        <v>2.27</v>
      </c>
      <c r="D103" s="2"/>
      <c r="E103" s="2"/>
      <c r="F103" s="2"/>
      <c r="G103" s="2"/>
    </row>
    <row r="104" spans="1:7" ht="23.45" customHeight="1" x14ac:dyDescent="0.25">
      <c r="A104" s="5" t="s">
        <v>1677</v>
      </c>
      <c r="B104" s="7">
        <v>521935.24</v>
      </c>
      <c r="C104" s="7">
        <v>1.04</v>
      </c>
      <c r="D104" s="2"/>
      <c r="E104" s="2"/>
      <c r="F104" s="2"/>
      <c r="G104" s="2"/>
    </row>
    <row r="105" spans="1:7" ht="14.45" customHeight="1" x14ac:dyDescent="0.25">
      <c r="A105" s="10" t="s">
        <v>1680</v>
      </c>
      <c r="B105" s="7">
        <f>SUM(B101:B104)+E81</f>
        <v>50099358.040000007</v>
      </c>
      <c r="C105" s="7">
        <v>100</v>
      </c>
      <c r="D105" s="2"/>
      <c r="E105" s="2"/>
      <c r="F105" s="31"/>
      <c r="G105" s="2"/>
    </row>
    <row r="106" spans="1:7" ht="14.45" customHeight="1" x14ac:dyDescent="0.25">
      <c r="A106" s="16" t="s">
        <v>0</v>
      </c>
      <c r="B106" s="16"/>
      <c r="C106" s="2"/>
      <c r="D106" s="2"/>
      <c r="E106" s="2"/>
      <c r="F106" s="2"/>
      <c r="G106" s="2"/>
    </row>
    <row r="107" spans="1:7" ht="23.65" customHeight="1" x14ac:dyDescent="0.25">
      <c r="A107" s="5" t="s">
        <v>1697</v>
      </c>
      <c r="B107" s="13">
        <v>12.4544</v>
      </c>
      <c r="C107" s="2"/>
      <c r="D107" s="2"/>
      <c r="E107" s="2"/>
      <c r="F107" s="2"/>
      <c r="G107" s="2"/>
    </row>
    <row r="108" spans="1:7" ht="23.45" customHeight="1" x14ac:dyDescent="0.25">
      <c r="A108" s="5" t="s">
        <v>1698</v>
      </c>
      <c r="B108" s="13">
        <v>12.6333</v>
      </c>
      <c r="C108" s="2"/>
      <c r="D108" s="2"/>
      <c r="E108" s="2"/>
      <c r="F108" s="2"/>
      <c r="G108" s="2"/>
    </row>
    <row r="109" spans="1:7" ht="14.1" customHeight="1" x14ac:dyDescent="0.25">
      <c r="A109" s="14" t="s">
        <v>0</v>
      </c>
      <c r="B109" s="15" t="s">
        <v>0</v>
      </c>
      <c r="C109" s="2"/>
      <c r="D109" s="2"/>
      <c r="E109" s="2"/>
      <c r="F109" s="2"/>
      <c r="G109" s="2"/>
    </row>
    <row r="110" spans="1:7" ht="23.65" customHeight="1" x14ac:dyDescent="0.25">
      <c r="A110" s="5" t="s">
        <v>1699</v>
      </c>
      <c r="B110" s="9" t="s">
        <v>1700</v>
      </c>
      <c r="C110" s="2"/>
      <c r="D110" s="2"/>
      <c r="E110" s="2"/>
      <c r="F110" s="2"/>
      <c r="G110" s="2"/>
    </row>
  </sheetData>
  <mergeCells count="17">
    <mergeCell ref="A1:B1"/>
    <mergeCell ref="C1:D1"/>
    <mergeCell ref="E1:G1"/>
    <mergeCell ref="A6:F6"/>
    <mergeCell ref="A5:G5"/>
    <mergeCell ref="A4:G4"/>
    <mergeCell ref="A3:G3"/>
    <mergeCell ref="A2:G2"/>
    <mergeCell ref="A82:G82"/>
    <mergeCell ref="A76:F76"/>
    <mergeCell ref="A75:G75"/>
    <mergeCell ref="A95:C95"/>
    <mergeCell ref="A94:G94"/>
    <mergeCell ref="A89:G89"/>
    <mergeCell ref="A83:C83"/>
    <mergeCell ref="A106:B106"/>
    <mergeCell ref="A100:C100"/>
  </mergeCells>
  <pageMargins left="0.25" right="0.25" top="0.25" bottom="0.25" header="0" footer="0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7"/>
  <sheetViews>
    <sheetView showGridLines="0" workbookViewId="0">
      <selection activeCell="A12" sqref="A12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35" customWidth="1"/>
  </cols>
  <sheetData>
    <row r="1" spans="1:5" ht="72" customHeight="1" x14ac:dyDescent="0.25">
      <c r="A1" s="17" t="s">
        <v>0</v>
      </c>
      <c r="B1" s="17"/>
      <c r="C1" s="19"/>
      <c r="D1" s="19"/>
      <c r="E1" s="1" t="s">
        <v>0</v>
      </c>
    </row>
    <row r="2" spans="1:5" ht="14.45" customHeight="1" x14ac:dyDescent="0.25">
      <c r="A2" s="18" t="s">
        <v>0</v>
      </c>
      <c r="B2" s="18"/>
      <c r="C2" s="18"/>
      <c r="D2" s="18"/>
      <c r="E2" s="18"/>
    </row>
    <row r="3" spans="1:5" ht="14.65" customHeight="1" x14ac:dyDescent="0.25">
      <c r="A3" s="18" t="s">
        <v>1</v>
      </c>
      <c r="B3" s="18"/>
      <c r="C3" s="18"/>
      <c r="D3" s="18"/>
      <c r="E3" s="18"/>
    </row>
    <row r="4" spans="1:5" ht="14.65" customHeight="1" x14ac:dyDescent="0.25">
      <c r="A4" s="18" t="s">
        <v>2917</v>
      </c>
      <c r="B4" s="18"/>
      <c r="C4" s="18"/>
      <c r="D4" s="18"/>
      <c r="E4" s="18"/>
    </row>
    <row r="5" spans="1:5" ht="14.85" customHeight="1" x14ac:dyDescent="0.25">
      <c r="A5" s="18" t="s">
        <v>3</v>
      </c>
      <c r="B5" s="18"/>
      <c r="C5" s="18"/>
      <c r="D5" s="18"/>
      <c r="E5" s="18"/>
    </row>
    <row r="6" spans="1:5" ht="18.399999999999999" customHeight="1" x14ac:dyDescent="0.25">
      <c r="A6" s="17" t="s">
        <v>0</v>
      </c>
      <c r="B6" s="17"/>
      <c r="C6" s="17"/>
      <c r="D6" s="17"/>
      <c r="E6" s="17"/>
    </row>
    <row r="7" spans="1:5" ht="14.45" customHeight="1" x14ac:dyDescent="0.25">
      <c r="A7" s="16" t="s">
        <v>1674</v>
      </c>
      <c r="B7" s="16"/>
      <c r="C7" s="16"/>
      <c r="D7" s="2"/>
      <c r="E7" s="2"/>
    </row>
    <row r="8" spans="1:5" ht="14.45" customHeight="1" x14ac:dyDescent="0.25">
      <c r="A8" s="4" t="s">
        <v>1675</v>
      </c>
      <c r="B8" s="4" t="s">
        <v>9</v>
      </c>
      <c r="C8" s="4" t="s">
        <v>10</v>
      </c>
      <c r="D8" s="2"/>
      <c r="E8" s="2"/>
    </row>
    <row r="9" spans="1:5" ht="14.45" customHeight="1" x14ac:dyDescent="0.25">
      <c r="A9" s="5" t="s">
        <v>1679</v>
      </c>
      <c r="B9" s="7">
        <v>7.0000000000000007E-2</v>
      </c>
      <c r="C9" s="7">
        <v>0</v>
      </c>
      <c r="D9" s="2"/>
      <c r="E9" s="2"/>
    </row>
    <row r="10" spans="1:5" ht="14.45" customHeight="1" x14ac:dyDescent="0.25">
      <c r="A10" s="5" t="s">
        <v>1676</v>
      </c>
      <c r="B10" s="7">
        <v>1665549.43</v>
      </c>
      <c r="C10" s="7">
        <v>100.09</v>
      </c>
      <c r="D10" s="2"/>
      <c r="E10" s="2"/>
    </row>
    <row r="11" spans="1:5" ht="23.45" customHeight="1" x14ac:dyDescent="0.25">
      <c r="A11" s="5" t="s">
        <v>1677</v>
      </c>
      <c r="B11" s="7">
        <v>-1439.33</v>
      </c>
      <c r="C11" s="7">
        <v>-0.09</v>
      </c>
      <c r="D11" s="2"/>
      <c r="E11" s="2"/>
    </row>
    <row r="12" spans="1:5" ht="14.45" customHeight="1" x14ac:dyDescent="0.25">
      <c r="A12" s="10" t="s">
        <v>153</v>
      </c>
      <c r="B12" s="7">
        <v>1664110.17</v>
      </c>
      <c r="C12" s="7">
        <v>100</v>
      </c>
      <c r="D12" s="2"/>
      <c r="E12" s="2"/>
    </row>
    <row r="13" spans="1:5" ht="14.45" customHeight="1" x14ac:dyDescent="0.25">
      <c r="A13" s="16" t="s">
        <v>0</v>
      </c>
      <c r="B13" s="16"/>
      <c r="C13" s="2"/>
      <c r="D13" s="2"/>
      <c r="E13" s="2"/>
    </row>
    <row r="14" spans="1:5" ht="23.65" customHeight="1" x14ac:dyDescent="0.25">
      <c r="A14" s="5" t="s">
        <v>1681</v>
      </c>
      <c r="B14" s="9"/>
      <c r="C14" s="2"/>
      <c r="D14" s="2"/>
      <c r="E14" s="2"/>
    </row>
    <row r="15" spans="1:5" ht="14.45" customHeight="1" x14ac:dyDescent="0.25">
      <c r="A15" s="5" t="s">
        <v>1682</v>
      </c>
      <c r="B15" s="9"/>
      <c r="C15" s="2"/>
      <c r="D15" s="2"/>
      <c r="E15" s="2"/>
    </row>
    <row r="16" spans="1:5" ht="32.65" customHeight="1" x14ac:dyDescent="0.25">
      <c r="A16" s="5" t="s">
        <v>1683</v>
      </c>
      <c r="B16" s="9"/>
      <c r="C16" s="2"/>
      <c r="D16" s="2"/>
      <c r="E16" s="2"/>
    </row>
    <row r="17" spans="1:6" ht="1.35" customHeight="1" x14ac:dyDescent="0.25">
      <c r="A17" s="2"/>
      <c r="B17" s="2"/>
      <c r="C17" s="2"/>
      <c r="D17" s="2"/>
      <c r="E17" s="2"/>
    </row>
    <row r="18" spans="1:6" ht="14.45" customHeight="1" x14ac:dyDescent="0.25">
      <c r="A18" s="16" t="s">
        <v>0</v>
      </c>
      <c r="B18" s="16"/>
      <c r="C18" s="16"/>
      <c r="D18" s="2"/>
      <c r="E18" s="2"/>
    </row>
    <row r="19" spans="1:6" ht="14.65" customHeight="1" x14ac:dyDescent="0.25">
      <c r="A19" s="5" t="s">
        <v>1679</v>
      </c>
      <c r="B19" s="7">
        <v>7.0000000000000007E-2</v>
      </c>
      <c r="C19" s="7">
        <v>0</v>
      </c>
      <c r="D19" s="2"/>
      <c r="E19" s="2"/>
    </row>
    <row r="20" spans="1:6" ht="14.45" customHeight="1" x14ac:dyDescent="0.25">
      <c r="A20" s="5" t="s">
        <v>1676</v>
      </c>
      <c r="B20" s="7">
        <v>1665549.43</v>
      </c>
      <c r="C20" s="7">
        <v>100.09</v>
      </c>
      <c r="D20" s="2"/>
      <c r="E20" s="2"/>
    </row>
    <row r="21" spans="1:6" ht="23.45" customHeight="1" x14ac:dyDescent="0.25">
      <c r="A21" s="5" t="s">
        <v>1677</v>
      </c>
      <c r="B21" s="7">
        <v>-1439.33</v>
      </c>
      <c r="C21" s="7">
        <v>-0.09</v>
      </c>
      <c r="D21" s="2"/>
      <c r="E21" s="2"/>
    </row>
    <row r="22" spans="1:6" ht="14.45" customHeight="1" x14ac:dyDescent="0.25">
      <c r="A22" s="10" t="s">
        <v>1680</v>
      </c>
      <c r="B22" s="7">
        <v>1664110.17</v>
      </c>
      <c r="C22" s="7">
        <v>100</v>
      </c>
      <c r="D22" s="2"/>
      <c r="E22" s="2"/>
      <c r="F22" s="32"/>
    </row>
    <row r="23" spans="1:6" ht="18.600000000000001" customHeight="1" x14ac:dyDescent="0.25">
      <c r="A23" s="17" t="s">
        <v>0</v>
      </c>
      <c r="B23" s="17"/>
      <c r="C23" s="17"/>
      <c r="D23" s="17"/>
      <c r="E23" s="17"/>
    </row>
    <row r="24" spans="1:6" ht="23.65" customHeight="1" x14ac:dyDescent="0.25">
      <c r="A24" s="5" t="s">
        <v>1697</v>
      </c>
      <c r="B24" s="13">
        <v>10.047599999999999</v>
      </c>
      <c r="C24" s="2"/>
      <c r="D24" s="2"/>
      <c r="E24" s="2"/>
    </row>
    <row r="25" spans="1:6" ht="23.45" customHeight="1" x14ac:dyDescent="0.25">
      <c r="A25" s="5" t="s">
        <v>1698</v>
      </c>
      <c r="B25" s="13">
        <v>10.092599999999999</v>
      </c>
      <c r="C25" s="2"/>
      <c r="D25" s="2"/>
      <c r="E25" s="2"/>
    </row>
    <row r="26" spans="1:6" ht="14.1" customHeight="1" x14ac:dyDescent="0.25">
      <c r="A26" s="11" t="s">
        <v>0</v>
      </c>
      <c r="B26" s="12" t="s">
        <v>0</v>
      </c>
      <c r="C26" s="2"/>
      <c r="D26" s="2"/>
      <c r="E26" s="2"/>
    </row>
    <row r="27" spans="1:6" ht="23.65" customHeight="1" x14ac:dyDescent="0.25">
      <c r="A27" s="5" t="s">
        <v>1699</v>
      </c>
      <c r="B27" s="9" t="s">
        <v>1700</v>
      </c>
      <c r="C27" s="2"/>
      <c r="D27" s="2"/>
      <c r="E27" s="2"/>
    </row>
  </sheetData>
  <mergeCells count="11">
    <mergeCell ref="A3:E3"/>
    <mergeCell ref="A2:E2"/>
    <mergeCell ref="A1:B1"/>
    <mergeCell ref="C1:D1"/>
    <mergeCell ref="A5:E5"/>
    <mergeCell ref="A4:E4"/>
    <mergeCell ref="A13:B13"/>
    <mergeCell ref="A7:C7"/>
    <mergeCell ref="A6:E6"/>
    <mergeCell ref="A23:E23"/>
    <mergeCell ref="A18:C18"/>
  </mergeCells>
  <pageMargins left="0.25" right="0.25" top="0.25" bottom="0.2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73"/>
  <sheetViews>
    <sheetView showGridLines="0" topLeftCell="A1019" workbookViewId="0">
      <selection activeCell="A1026" sqref="A1026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1701</v>
      </c>
      <c r="B4" s="18"/>
      <c r="C4" s="18"/>
      <c r="D4" s="18"/>
      <c r="E4" s="18"/>
      <c r="F4" s="18"/>
      <c r="G4" s="18"/>
    </row>
    <row r="5" spans="1:7" ht="14.6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6" t="s">
        <v>4</v>
      </c>
      <c r="B6" s="16"/>
      <c r="C6" s="16"/>
      <c r="D6" s="16"/>
      <c r="E6" s="16"/>
      <c r="F6" s="16"/>
      <c r="G6" s="2"/>
    </row>
    <row r="7" spans="1:7" ht="23.4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14.45" customHeight="1" x14ac:dyDescent="0.25">
      <c r="A8" s="5" t="s">
        <v>11</v>
      </c>
      <c r="B8" s="5" t="s">
        <v>12</v>
      </c>
      <c r="C8" s="5" t="s">
        <v>13</v>
      </c>
      <c r="D8" s="6">
        <v>5268379</v>
      </c>
      <c r="E8" s="7">
        <v>3653884255.4499998</v>
      </c>
      <c r="F8" s="7">
        <v>0.17680000000000001</v>
      </c>
      <c r="G8" s="2"/>
    </row>
    <row r="9" spans="1:7" ht="14.45" customHeight="1" x14ac:dyDescent="0.25">
      <c r="A9" s="5" t="s">
        <v>17</v>
      </c>
      <c r="B9" s="5" t="s">
        <v>18</v>
      </c>
      <c r="C9" s="5" t="s">
        <v>19</v>
      </c>
      <c r="D9" s="6">
        <v>5504107</v>
      </c>
      <c r="E9" s="7">
        <v>1331388442.23</v>
      </c>
      <c r="F9" s="7">
        <v>6.4399999999999999E-2</v>
      </c>
      <c r="G9" s="2"/>
    </row>
    <row r="10" spans="1:7" ht="23.45" customHeight="1" x14ac:dyDescent="0.25">
      <c r="A10" s="5" t="s">
        <v>1702</v>
      </c>
      <c r="B10" s="5" t="s">
        <v>1703</v>
      </c>
      <c r="C10" s="5" t="s">
        <v>19</v>
      </c>
      <c r="D10" s="6">
        <v>161889</v>
      </c>
      <c r="E10" s="7">
        <v>756499202.54999995</v>
      </c>
      <c r="F10" s="7">
        <v>3.6600000000000001E-2</v>
      </c>
      <c r="G10" s="2"/>
    </row>
    <row r="11" spans="1:7" ht="14.45" customHeight="1" x14ac:dyDescent="0.25">
      <c r="A11" s="5" t="s">
        <v>20</v>
      </c>
      <c r="B11" s="5" t="s">
        <v>21</v>
      </c>
      <c r="C11" s="5" t="s">
        <v>19</v>
      </c>
      <c r="D11" s="6">
        <v>3914192</v>
      </c>
      <c r="E11" s="7">
        <v>3874071532</v>
      </c>
      <c r="F11" s="7">
        <v>0.1875</v>
      </c>
      <c r="G11" s="2"/>
    </row>
    <row r="12" spans="1:7" ht="23.45" customHeight="1" x14ac:dyDescent="0.25">
      <c r="A12" s="5" t="s">
        <v>25</v>
      </c>
      <c r="B12" s="5" t="s">
        <v>26</v>
      </c>
      <c r="C12" s="5" t="s">
        <v>24</v>
      </c>
      <c r="D12" s="6">
        <v>116985</v>
      </c>
      <c r="E12" s="7">
        <v>276651977.25</v>
      </c>
      <c r="F12" s="7">
        <v>1.34E-2</v>
      </c>
      <c r="G12" s="2"/>
    </row>
    <row r="13" spans="1:7" ht="23.45" customHeight="1" x14ac:dyDescent="0.25">
      <c r="A13" s="5" t="s">
        <v>1704</v>
      </c>
      <c r="B13" s="5" t="s">
        <v>1705</v>
      </c>
      <c r="C13" s="5" t="s">
        <v>1706</v>
      </c>
      <c r="D13" s="6">
        <v>336997</v>
      </c>
      <c r="E13" s="7">
        <v>4055371348.4499998</v>
      </c>
      <c r="F13" s="7">
        <v>0.19620000000000001</v>
      </c>
      <c r="G13" s="2"/>
    </row>
    <row r="14" spans="1:7" ht="23.45" customHeight="1" x14ac:dyDescent="0.25">
      <c r="A14" s="5" t="s">
        <v>27</v>
      </c>
      <c r="B14" s="5" t="s">
        <v>28</v>
      </c>
      <c r="C14" s="5" t="s">
        <v>29</v>
      </c>
      <c r="D14" s="6">
        <v>383594</v>
      </c>
      <c r="E14" s="7">
        <v>3644775930.0999999</v>
      </c>
      <c r="F14" s="7">
        <v>0.1764</v>
      </c>
      <c r="G14" s="2"/>
    </row>
    <row r="15" spans="1:7" ht="23.45" customHeight="1" x14ac:dyDescent="0.25">
      <c r="A15" s="5" t="s">
        <v>30</v>
      </c>
      <c r="B15" s="5" t="s">
        <v>31</v>
      </c>
      <c r="C15" s="5" t="s">
        <v>32</v>
      </c>
      <c r="D15" s="6">
        <v>3466661</v>
      </c>
      <c r="E15" s="7">
        <v>9937703755.6499996</v>
      </c>
      <c r="F15" s="7">
        <v>0.48089999999999999</v>
      </c>
      <c r="G15" s="2"/>
    </row>
    <row r="16" spans="1:7" ht="14.45" customHeight="1" x14ac:dyDescent="0.25">
      <c r="A16" s="5" t="s">
        <v>33</v>
      </c>
      <c r="B16" s="5" t="s">
        <v>34</v>
      </c>
      <c r="C16" s="5" t="s">
        <v>35</v>
      </c>
      <c r="D16" s="6">
        <v>7914017</v>
      </c>
      <c r="E16" s="7">
        <v>10013210009.25</v>
      </c>
      <c r="F16" s="7">
        <v>0.48459999999999998</v>
      </c>
      <c r="G16" s="2"/>
    </row>
    <row r="17" spans="1:7" ht="14.45" customHeight="1" x14ac:dyDescent="0.25">
      <c r="A17" s="5" t="s">
        <v>36</v>
      </c>
      <c r="B17" s="5" t="s">
        <v>37</v>
      </c>
      <c r="C17" s="5" t="s">
        <v>35</v>
      </c>
      <c r="D17" s="6">
        <v>12694234</v>
      </c>
      <c r="E17" s="7">
        <v>21374551209.200001</v>
      </c>
      <c r="F17" s="7">
        <v>1.0344</v>
      </c>
      <c r="G17" s="2"/>
    </row>
    <row r="18" spans="1:7" ht="14.45" customHeight="1" x14ac:dyDescent="0.25">
      <c r="A18" s="5" t="s">
        <v>38</v>
      </c>
      <c r="B18" s="5" t="s">
        <v>39</v>
      </c>
      <c r="C18" s="5" t="s">
        <v>35</v>
      </c>
      <c r="D18" s="6">
        <v>19088012</v>
      </c>
      <c r="E18" s="7">
        <v>22897979195.200001</v>
      </c>
      <c r="F18" s="7">
        <v>1.1081000000000001</v>
      </c>
      <c r="G18" s="2"/>
    </row>
    <row r="19" spans="1:7" ht="14.45" customHeight="1" x14ac:dyDescent="0.25">
      <c r="A19" s="5" t="s">
        <v>1707</v>
      </c>
      <c r="B19" s="5" t="s">
        <v>1708</v>
      </c>
      <c r="C19" s="5" t="s">
        <v>35</v>
      </c>
      <c r="D19" s="6">
        <v>2487597</v>
      </c>
      <c r="E19" s="7">
        <v>3643085806.5</v>
      </c>
      <c r="F19" s="7">
        <v>0.17630000000000001</v>
      </c>
      <c r="G19" s="2"/>
    </row>
    <row r="20" spans="1:7" ht="14.45" customHeight="1" x14ac:dyDescent="0.25">
      <c r="A20" s="5" t="s">
        <v>1709</v>
      </c>
      <c r="B20" s="5" t="s">
        <v>1710</v>
      </c>
      <c r="C20" s="5" t="s">
        <v>35</v>
      </c>
      <c r="D20" s="6">
        <v>3623120</v>
      </c>
      <c r="E20" s="7">
        <v>6530673800</v>
      </c>
      <c r="F20" s="7">
        <v>0.316</v>
      </c>
      <c r="G20" s="2"/>
    </row>
    <row r="21" spans="1:7" ht="14.45" customHeight="1" x14ac:dyDescent="0.25">
      <c r="A21" s="5" t="s">
        <v>40</v>
      </c>
      <c r="B21" s="5" t="s">
        <v>41</v>
      </c>
      <c r="C21" s="5" t="s">
        <v>42</v>
      </c>
      <c r="D21" s="6">
        <v>8352552</v>
      </c>
      <c r="E21" s="7">
        <v>2300292820.8000002</v>
      </c>
      <c r="F21" s="7">
        <v>0.1113</v>
      </c>
      <c r="G21" s="2"/>
    </row>
    <row r="22" spans="1:7" ht="14.45" customHeight="1" x14ac:dyDescent="0.25">
      <c r="A22" s="5" t="s">
        <v>1711</v>
      </c>
      <c r="B22" s="5" t="s">
        <v>1712</v>
      </c>
      <c r="C22" s="5" t="s">
        <v>42</v>
      </c>
      <c r="D22" s="6">
        <v>8650000</v>
      </c>
      <c r="E22" s="7">
        <v>1042411500</v>
      </c>
      <c r="F22" s="7">
        <v>5.04E-2</v>
      </c>
      <c r="G22" s="2"/>
    </row>
    <row r="23" spans="1:7" ht="23.45" customHeight="1" x14ac:dyDescent="0.25">
      <c r="A23" s="5" t="s">
        <v>43</v>
      </c>
      <c r="B23" s="5" t="s">
        <v>44</v>
      </c>
      <c r="C23" s="5" t="s">
        <v>42</v>
      </c>
      <c r="D23" s="6">
        <v>15106508</v>
      </c>
      <c r="E23" s="7">
        <v>12824669966.6</v>
      </c>
      <c r="F23" s="7">
        <v>0.62060000000000004</v>
      </c>
      <c r="G23" s="2"/>
    </row>
    <row r="24" spans="1:7" ht="23.45" customHeight="1" x14ac:dyDescent="0.25">
      <c r="A24" s="5" t="s">
        <v>45</v>
      </c>
      <c r="B24" s="5" t="s">
        <v>46</v>
      </c>
      <c r="C24" s="5" t="s">
        <v>47</v>
      </c>
      <c r="D24" s="6">
        <v>3433146</v>
      </c>
      <c r="E24" s="7">
        <v>2301066106.5</v>
      </c>
      <c r="F24" s="7">
        <v>0.1114</v>
      </c>
      <c r="G24" s="2"/>
    </row>
    <row r="25" spans="1:7" ht="23.45" customHeight="1" x14ac:dyDescent="0.25">
      <c r="A25" s="5" t="s">
        <v>48</v>
      </c>
      <c r="B25" s="5" t="s">
        <v>49</v>
      </c>
      <c r="C25" s="5" t="s">
        <v>47</v>
      </c>
      <c r="D25" s="6">
        <v>526742</v>
      </c>
      <c r="E25" s="7">
        <v>6145972981.8000002</v>
      </c>
      <c r="F25" s="7">
        <v>0.2974</v>
      </c>
      <c r="G25" s="2"/>
    </row>
    <row r="26" spans="1:7" ht="14.45" customHeight="1" x14ac:dyDescent="0.25">
      <c r="A26" s="5" t="s">
        <v>50</v>
      </c>
      <c r="B26" s="5" t="s">
        <v>51</v>
      </c>
      <c r="C26" s="5" t="s">
        <v>52</v>
      </c>
      <c r="D26" s="6">
        <v>21354249</v>
      </c>
      <c r="E26" s="7">
        <v>9073420400.1000004</v>
      </c>
      <c r="F26" s="7">
        <v>0.43909999999999999</v>
      </c>
      <c r="G26" s="2"/>
    </row>
    <row r="27" spans="1:7" ht="23.45" customHeight="1" x14ac:dyDescent="0.25">
      <c r="A27" s="5" t="s">
        <v>53</v>
      </c>
      <c r="B27" s="5" t="s">
        <v>54</v>
      </c>
      <c r="C27" s="5" t="s">
        <v>55</v>
      </c>
      <c r="D27" s="6">
        <v>2613636</v>
      </c>
      <c r="E27" s="7">
        <v>3814863105.5999999</v>
      </c>
      <c r="F27" s="7">
        <v>0.18459999999999999</v>
      </c>
      <c r="G27" s="2"/>
    </row>
    <row r="28" spans="1:7" ht="23.45" customHeight="1" x14ac:dyDescent="0.25">
      <c r="A28" s="5" t="s">
        <v>56</v>
      </c>
      <c r="B28" s="5" t="s">
        <v>57</v>
      </c>
      <c r="C28" s="5" t="s">
        <v>55</v>
      </c>
      <c r="D28" s="6">
        <v>8840778</v>
      </c>
      <c r="E28" s="7">
        <v>13851288931.5</v>
      </c>
      <c r="F28" s="7">
        <v>0.67030000000000001</v>
      </c>
      <c r="G28" s="2"/>
    </row>
    <row r="29" spans="1:7" ht="23.45" customHeight="1" x14ac:dyDescent="0.25">
      <c r="A29" s="5" t="s">
        <v>1713</v>
      </c>
      <c r="B29" s="5" t="s">
        <v>1714</v>
      </c>
      <c r="C29" s="5" t="s">
        <v>55</v>
      </c>
      <c r="D29" s="6">
        <v>228272</v>
      </c>
      <c r="E29" s="7">
        <v>1229256133.5999999</v>
      </c>
      <c r="F29" s="7">
        <v>5.9499999999999997E-2</v>
      </c>
      <c r="G29" s="2"/>
    </row>
    <row r="30" spans="1:7" ht="23.45" customHeight="1" x14ac:dyDescent="0.25">
      <c r="A30" s="5" t="s">
        <v>58</v>
      </c>
      <c r="B30" s="5" t="s">
        <v>59</v>
      </c>
      <c r="C30" s="5" t="s">
        <v>55</v>
      </c>
      <c r="D30" s="6">
        <v>2338457</v>
      </c>
      <c r="E30" s="7">
        <v>9129686896.5499992</v>
      </c>
      <c r="F30" s="7">
        <v>0.44180000000000003</v>
      </c>
      <c r="G30" s="2"/>
    </row>
    <row r="31" spans="1:7" ht="23.45" customHeight="1" x14ac:dyDescent="0.25">
      <c r="A31" s="5" t="s">
        <v>1715</v>
      </c>
      <c r="B31" s="5" t="s">
        <v>1716</v>
      </c>
      <c r="C31" s="5" t="s">
        <v>55</v>
      </c>
      <c r="D31" s="6">
        <v>2281317</v>
      </c>
      <c r="E31" s="7">
        <v>3263081770.9499998</v>
      </c>
      <c r="F31" s="7">
        <v>0.15790000000000001</v>
      </c>
      <c r="G31" s="2"/>
    </row>
    <row r="32" spans="1:7" ht="23.45" customHeight="1" x14ac:dyDescent="0.25">
      <c r="A32" s="5" t="s">
        <v>60</v>
      </c>
      <c r="B32" s="5" t="s">
        <v>61</v>
      </c>
      <c r="C32" s="5" t="s">
        <v>62</v>
      </c>
      <c r="D32" s="6">
        <v>914000</v>
      </c>
      <c r="E32" s="7">
        <v>753821500</v>
      </c>
      <c r="F32" s="7">
        <v>3.6499999999999998E-2</v>
      </c>
      <c r="G32" s="2"/>
    </row>
    <row r="33" spans="1:7" ht="14.45" customHeight="1" x14ac:dyDescent="0.25">
      <c r="A33" s="5" t="s">
        <v>1717</v>
      </c>
      <c r="B33" s="5" t="s">
        <v>1718</v>
      </c>
      <c r="C33" s="5" t="s">
        <v>1719</v>
      </c>
      <c r="D33" s="6">
        <v>1500590</v>
      </c>
      <c r="E33" s="7">
        <v>1915503135</v>
      </c>
      <c r="F33" s="7">
        <v>9.2700000000000005E-2</v>
      </c>
      <c r="G33" s="2"/>
    </row>
    <row r="34" spans="1:7" ht="23.45" customHeight="1" x14ac:dyDescent="0.25">
      <c r="A34" s="5" t="s">
        <v>66</v>
      </c>
      <c r="B34" s="5" t="s">
        <v>67</v>
      </c>
      <c r="C34" s="5" t="s">
        <v>65</v>
      </c>
      <c r="D34" s="6">
        <v>348308</v>
      </c>
      <c r="E34" s="7">
        <v>2683538986</v>
      </c>
      <c r="F34" s="7">
        <v>0.12989999999999999</v>
      </c>
      <c r="G34" s="2"/>
    </row>
    <row r="35" spans="1:7" ht="23.45" customHeight="1" x14ac:dyDescent="0.25">
      <c r="A35" s="5" t="s">
        <v>1720</v>
      </c>
      <c r="B35" s="5" t="s">
        <v>1721</v>
      </c>
      <c r="C35" s="5" t="s">
        <v>1722</v>
      </c>
      <c r="D35" s="6">
        <v>1680544</v>
      </c>
      <c r="E35" s="7">
        <v>3062623385.5999999</v>
      </c>
      <c r="F35" s="7">
        <v>0.1482</v>
      </c>
      <c r="G35" s="2"/>
    </row>
    <row r="36" spans="1:7" ht="23.45" customHeight="1" x14ac:dyDescent="0.25">
      <c r="A36" s="5" t="s">
        <v>68</v>
      </c>
      <c r="B36" s="5" t="s">
        <v>69</v>
      </c>
      <c r="C36" s="5" t="s">
        <v>70</v>
      </c>
      <c r="D36" s="6">
        <v>16050116</v>
      </c>
      <c r="E36" s="7">
        <v>4909730484.3999996</v>
      </c>
      <c r="F36" s="7">
        <v>0.23760000000000001</v>
      </c>
      <c r="G36" s="2"/>
    </row>
    <row r="37" spans="1:7" ht="23.45" customHeight="1" x14ac:dyDescent="0.25">
      <c r="A37" s="5" t="s">
        <v>71</v>
      </c>
      <c r="B37" s="5" t="s">
        <v>72</v>
      </c>
      <c r="C37" s="5" t="s">
        <v>73</v>
      </c>
      <c r="D37" s="6">
        <v>3844412</v>
      </c>
      <c r="E37" s="7">
        <v>13641703761.4</v>
      </c>
      <c r="F37" s="7">
        <v>0.66020000000000001</v>
      </c>
      <c r="G37" s="2"/>
    </row>
    <row r="38" spans="1:7" ht="14.45" customHeight="1" x14ac:dyDescent="0.25">
      <c r="A38" s="5" t="s">
        <v>74</v>
      </c>
      <c r="B38" s="5" t="s">
        <v>75</v>
      </c>
      <c r="C38" s="5" t="s">
        <v>76</v>
      </c>
      <c r="D38" s="6">
        <v>386907</v>
      </c>
      <c r="E38" s="7">
        <v>1534802032.95</v>
      </c>
      <c r="F38" s="7">
        <v>7.4300000000000005E-2</v>
      </c>
      <c r="G38" s="2"/>
    </row>
    <row r="39" spans="1:7" ht="14.45" customHeight="1" x14ac:dyDescent="0.25">
      <c r="A39" s="5" t="s">
        <v>1723</v>
      </c>
      <c r="B39" s="5" t="s">
        <v>1724</v>
      </c>
      <c r="C39" s="5" t="s">
        <v>81</v>
      </c>
      <c r="D39" s="6">
        <v>844159</v>
      </c>
      <c r="E39" s="7">
        <v>1340651115.8499999</v>
      </c>
      <c r="F39" s="7">
        <v>6.4899999999999999E-2</v>
      </c>
      <c r="G39" s="2"/>
    </row>
    <row r="40" spans="1:7" ht="41.85" customHeight="1" x14ac:dyDescent="0.25">
      <c r="A40" s="5" t="s">
        <v>79</v>
      </c>
      <c r="B40" s="5" t="s">
        <v>80</v>
      </c>
      <c r="C40" s="5" t="s">
        <v>81</v>
      </c>
      <c r="D40" s="6">
        <v>1094735</v>
      </c>
      <c r="E40" s="7">
        <v>1558355272.5</v>
      </c>
      <c r="F40" s="7">
        <v>7.5399999999999995E-2</v>
      </c>
      <c r="G40" s="2"/>
    </row>
    <row r="41" spans="1:7" ht="14.45" customHeight="1" x14ac:dyDescent="0.25">
      <c r="A41" s="5" t="s">
        <v>82</v>
      </c>
      <c r="B41" s="5" t="s">
        <v>83</v>
      </c>
      <c r="C41" s="5" t="s">
        <v>81</v>
      </c>
      <c r="D41" s="6">
        <v>503282</v>
      </c>
      <c r="E41" s="7">
        <v>903818979.70000005</v>
      </c>
      <c r="F41" s="7">
        <v>4.3700000000000003E-2</v>
      </c>
      <c r="G41" s="2"/>
    </row>
    <row r="42" spans="1:7" ht="14.45" customHeight="1" x14ac:dyDescent="0.25">
      <c r="A42" s="5" t="s">
        <v>1725</v>
      </c>
      <c r="B42" s="5" t="s">
        <v>1726</v>
      </c>
      <c r="C42" s="5" t="s">
        <v>794</v>
      </c>
      <c r="D42" s="6">
        <v>795383</v>
      </c>
      <c r="E42" s="7">
        <v>5659587505.6499996</v>
      </c>
      <c r="F42" s="7">
        <v>0.27389999999999998</v>
      </c>
      <c r="G42" s="2"/>
    </row>
    <row r="43" spans="1:7" ht="23.45" customHeight="1" x14ac:dyDescent="0.25">
      <c r="A43" s="5" t="s">
        <v>1727</v>
      </c>
      <c r="B43" s="5" t="s">
        <v>1728</v>
      </c>
      <c r="C43" s="5" t="s">
        <v>86</v>
      </c>
      <c r="D43" s="6">
        <v>3447086</v>
      </c>
      <c r="E43" s="7">
        <v>1672181418.5999999</v>
      </c>
      <c r="F43" s="7">
        <v>8.09E-2</v>
      </c>
      <c r="G43" s="2"/>
    </row>
    <row r="44" spans="1:7" ht="23.45" customHeight="1" x14ac:dyDescent="0.25">
      <c r="A44" s="5" t="s">
        <v>84</v>
      </c>
      <c r="B44" s="5" t="s">
        <v>85</v>
      </c>
      <c r="C44" s="5" t="s">
        <v>86</v>
      </c>
      <c r="D44" s="6">
        <v>2526677</v>
      </c>
      <c r="E44" s="7">
        <v>1327516095.8</v>
      </c>
      <c r="F44" s="7">
        <v>6.4199999999999993E-2</v>
      </c>
      <c r="G44" s="2"/>
    </row>
    <row r="45" spans="1:7" ht="23.45" customHeight="1" x14ac:dyDescent="0.25">
      <c r="A45" s="5" t="s">
        <v>87</v>
      </c>
      <c r="B45" s="5" t="s">
        <v>88</v>
      </c>
      <c r="C45" s="5" t="s">
        <v>89</v>
      </c>
      <c r="D45" s="6">
        <v>605052</v>
      </c>
      <c r="E45" s="7">
        <v>1543880935.8</v>
      </c>
      <c r="F45" s="7">
        <v>7.4700000000000003E-2</v>
      </c>
      <c r="G45" s="2"/>
    </row>
    <row r="46" spans="1:7" ht="14.45" customHeight="1" x14ac:dyDescent="0.25">
      <c r="A46" s="5" t="s">
        <v>90</v>
      </c>
      <c r="B46" s="5" t="s">
        <v>91</v>
      </c>
      <c r="C46" s="5" t="s">
        <v>92</v>
      </c>
      <c r="D46" s="6">
        <v>2164312</v>
      </c>
      <c r="E46" s="7">
        <v>3615158549.1999998</v>
      </c>
      <c r="F46" s="7">
        <v>0.1749</v>
      </c>
      <c r="G46" s="2"/>
    </row>
    <row r="47" spans="1:7" ht="23.45" customHeight="1" x14ac:dyDescent="0.25">
      <c r="A47" s="5" t="s">
        <v>1729</v>
      </c>
      <c r="B47" s="5" t="s">
        <v>1730</v>
      </c>
      <c r="C47" s="5" t="s">
        <v>1731</v>
      </c>
      <c r="D47" s="6">
        <v>9678842</v>
      </c>
      <c r="E47" s="7">
        <v>2124989761.0999999</v>
      </c>
      <c r="F47" s="7">
        <v>0.1028</v>
      </c>
      <c r="G47" s="2"/>
    </row>
    <row r="48" spans="1:7" ht="23.45" customHeight="1" x14ac:dyDescent="0.25">
      <c r="A48" s="5" t="s">
        <v>93</v>
      </c>
      <c r="B48" s="5" t="s">
        <v>94</v>
      </c>
      <c r="C48" s="5" t="s">
        <v>95</v>
      </c>
      <c r="D48" s="6">
        <v>585000</v>
      </c>
      <c r="E48" s="7">
        <v>365654250</v>
      </c>
      <c r="F48" s="7">
        <v>1.77E-2</v>
      </c>
      <c r="G48" s="2"/>
    </row>
    <row r="49" spans="1:7" ht="14.45" customHeight="1" x14ac:dyDescent="0.25">
      <c r="A49" s="5" t="s">
        <v>96</v>
      </c>
      <c r="B49" s="5" t="s">
        <v>97</v>
      </c>
      <c r="C49" s="5" t="s">
        <v>98</v>
      </c>
      <c r="D49" s="6">
        <v>4500000</v>
      </c>
      <c r="E49" s="7">
        <v>2129175000</v>
      </c>
      <c r="F49" s="7">
        <v>0.10299999999999999</v>
      </c>
      <c r="G49" s="2"/>
    </row>
    <row r="50" spans="1:7" ht="23.45" customHeight="1" x14ac:dyDescent="0.25">
      <c r="A50" s="5" t="s">
        <v>99</v>
      </c>
      <c r="B50" s="5" t="s">
        <v>100</v>
      </c>
      <c r="C50" s="5" t="s">
        <v>101</v>
      </c>
      <c r="D50" s="6">
        <v>10461429</v>
      </c>
      <c r="E50" s="7">
        <v>2868523831.8000002</v>
      </c>
      <c r="F50" s="7">
        <v>0.13880000000000001</v>
      </c>
      <c r="G50" s="2"/>
    </row>
    <row r="51" spans="1:7" ht="14.45" customHeight="1" x14ac:dyDescent="0.25">
      <c r="A51" s="5" t="s">
        <v>102</v>
      </c>
      <c r="B51" s="5" t="s">
        <v>103</v>
      </c>
      <c r="C51" s="5" t="s">
        <v>104</v>
      </c>
      <c r="D51" s="6">
        <v>1151479</v>
      </c>
      <c r="E51" s="7">
        <v>3358921816.9499998</v>
      </c>
      <c r="F51" s="7">
        <v>0.16250000000000001</v>
      </c>
      <c r="G51" s="2"/>
    </row>
    <row r="52" spans="1:7" ht="23.45" customHeight="1" x14ac:dyDescent="0.25">
      <c r="A52" s="5" t="s">
        <v>1732</v>
      </c>
      <c r="B52" s="5" t="s">
        <v>1733</v>
      </c>
      <c r="C52" s="5" t="s">
        <v>107</v>
      </c>
      <c r="D52" s="6">
        <v>4438755</v>
      </c>
      <c r="E52" s="7">
        <v>2666360128.5</v>
      </c>
      <c r="F52" s="7">
        <v>0.129</v>
      </c>
      <c r="G52" s="2"/>
    </row>
    <row r="53" spans="1:7" ht="23.45" customHeight="1" x14ac:dyDescent="0.25">
      <c r="A53" s="5" t="s">
        <v>105</v>
      </c>
      <c r="B53" s="5" t="s">
        <v>106</v>
      </c>
      <c r="C53" s="5" t="s">
        <v>107</v>
      </c>
      <c r="D53" s="6">
        <v>1206818</v>
      </c>
      <c r="E53" s="7">
        <v>1660400545.3</v>
      </c>
      <c r="F53" s="7">
        <v>8.0399999999999999E-2</v>
      </c>
      <c r="G53" s="2"/>
    </row>
    <row r="54" spans="1:7" ht="23.45" customHeight="1" x14ac:dyDescent="0.25">
      <c r="A54" s="5" t="s">
        <v>108</v>
      </c>
      <c r="B54" s="5" t="s">
        <v>109</v>
      </c>
      <c r="C54" s="5" t="s">
        <v>110</v>
      </c>
      <c r="D54" s="6">
        <v>2753530</v>
      </c>
      <c r="E54" s="7">
        <v>6809617366.5</v>
      </c>
      <c r="F54" s="7">
        <v>0.32950000000000002</v>
      </c>
      <c r="G54" s="2"/>
    </row>
    <row r="55" spans="1:7" ht="23.45" customHeight="1" x14ac:dyDescent="0.25">
      <c r="A55" s="5" t="s">
        <v>111</v>
      </c>
      <c r="B55" s="5" t="s">
        <v>112</v>
      </c>
      <c r="C55" s="5" t="s">
        <v>113</v>
      </c>
      <c r="D55" s="6">
        <v>111601</v>
      </c>
      <c r="E55" s="7">
        <v>423944298.75</v>
      </c>
      <c r="F55" s="7">
        <v>2.0500000000000001E-2</v>
      </c>
      <c r="G55" s="2"/>
    </row>
    <row r="56" spans="1:7" ht="23.45" customHeight="1" x14ac:dyDescent="0.25">
      <c r="A56" s="5" t="s">
        <v>1734</v>
      </c>
      <c r="B56" s="5" t="s">
        <v>1735</v>
      </c>
      <c r="C56" s="5" t="s">
        <v>116</v>
      </c>
      <c r="D56" s="6">
        <v>372723</v>
      </c>
      <c r="E56" s="7">
        <v>2305552661.0999999</v>
      </c>
      <c r="F56" s="7">
        <v>0.1116</v>
      </c>
      <c r="G56" s="2"/>
    </row>
    <row r="57" spans="1:7" ht="23.45" customHeight="1" x14ac:dyDescent="0.25">
      <c r="A57" s="5" t="s">
        <v>114</v>
      </c>
      <c r="B57" s="5" t="s">
        <v>115</v>
      </c>
      <c r="C57" s="5" t="s">
        <v>116</v>
      </c>
      <c r="D57" s="6">
        <v>1533670</v>
      </c>
      <c r="E57" s="7">
        <v>2271058536</v>
      </c>
      <c r="F57" s="7">
        <v>0.1099</v>
      </c>
      <c r="G57" s="2"/>
    </row>
    <row r="58" spans="1:7" ht="23.45" customHeight="1" x14ac:dyDescent="0.25">
      <c r="A58" s="5" t="s">
        <v>117</v>
      </c>
      <c r="B58" s="5" t="s">
        <v>118</v>
      </c>
      <c r="C58" s="5" t="s">
        <v>116</v>
      </c>
      <c r="D58" s="6">
        <v>624411</v>
      </c>
      <c r="E58" s="7">
        <v>3997697765.8499999</v>
      </c>
      <c r="F58" s="7">
        <v>0.19350000000000001</v>
      </c>
      <c r="G58" s="2"/>
    </row>
    <row r="59" spans="1:7" ht="23.45" customHeight="1" x14ac:dyDescent="0.25">
      <c r="A59" s="5" t="s">
        <v>119</v>
      </c>
      <c r="B59" s="5" t="s">
        <v>120</v>
      </c>
      <c r="C59" s="5" t="s">
        <v>116</v>
      </c>
      <c r="D59" s="6">
        <v>4096837</v>
      </c>
      <c r="E59" s="7">
        <v>6230674551.4499998</v>
      </c>
      <c r="F59" s="7">
        <v>0.30149999999999999</v>
      </c>
      <c r="G59" s="2"/>
    </row>
    <row r="60" spans="1:7" ht="23.45" customHeight="1" x14ac:dyDescent="0.25">
      <c r="A60" s="5" t="s">
        <v>121</v>
      </c>
      <c r="B60" s="5" t="s">
        <v>122</v>
      </c>
      <c r="C60" s="5" t="s">
        <v>116</v>
      </c>
      <c r="D60" s="6">
        <v>837501</v>
      </c>
      <c r="E60" s="7">
        <v>2337716541.3000002</v>
      </c>
      <c r="F60" s="7">
        <v>0.11310000000000001</v>
      </c>
      <c r="G60" s="2"/>
    </row>
    <row r="61" spans="1:7" ht="23.45" customHeight="1" x14ac:dyDescent="0.25">
      <c r="A61" s="5" t="s">
        <v>123</v>
      </c>
      <c r="B61" s="5" t="s">
        <v>124</v>
      </c>
      <c r="C61" s="5" t="s">
        <v>125</v>
      </c>
      <c r="D61" s="6">
        <v>21363746</v>
      </c>
      <c r="E61" s="7">
        <v>2151329222.1999998</v>
      </c>
      <c r="F61" s="7">
        <v>0.1041</v>
      </c>
      <c r="G61" s="2"/>
    </row>
    <row r="62" spans="1:7" ht="23.45" customHeight="1" x14ac:dyDescent="0.25">
      <c r="A62" s="5" t="s">
        <v>126</v>
      </c>
      <c r="B62" s="5" t="s">
        <v>127</v>
      </c>
      <c r="C62" s="5" t="s">
        <v>125</v>
      </c>
      <c r="D62" s="6">
        <v>16264554</v>
      </c>
      <c r="E62" s="7">
        <v>6153694005.8999996</v>
      </c>
      <c r="F62" s="7">
        <v>0.29780000000000001</v>
      </c>
      <c r="G62" s="2"/>
    </row>
    <row r="63" spans="1:7" ht="23.45" customHeight="1" x14ac:dyDescent="0.25">
      <c r="A63" s="5" t="s">
        <v>128</v>
      </c>
      <c r="B63" s="5" t="s">
        <v>129</v>
      </c>
      <c r="C63" s="5" t="s">
        <v>125</v>
      </c>
      <c r="D63" s="6">
        <v>10820527</v>
      </c>
      <c r="E63" s="7">
        <v>3581053410.6500001</v>
      </c>
      <c r="F63" s="7">
        <v>0.17330000000000001</v>
      </c>
      <c r="G63" s="2"/>
    </row>
    <row r="64" spans="1:7" ht="23.45" customHeight="1" x14ac:dyDescent="0.25">
      <c r="A64" s="5" t="s">
        <v>130</v>
      </c>
      <c r="B64" s="5" t="s">
        <v>131</v>
      </c>
      <c r="C64" s="5" t="s">
        <v>132</v>
      </c>
      <c r="D64" s="6">
        <v>5045104</v>
      </c>
      <c r="E64" s="7">
        <v>1533459360.8</v>
      </c>
      <c r="F64" s="7">
        <v>7.4200000000000002E-2</v>
      </c>
      <c r="G64" s="2"/>
    </row>
    <row r="65" spans="1:7" ht="23.45" customHeight="1" x14ac:dyDescent="0.25">
      <c r="A65" s="5" t="s">
        <v>133</v>
      </c>
      <c r="B65" s="5" t="s">
        <v>134</v>
      </c>
      <c r="C65" s="5" t="s">
        <v>132</v>
      </c>
      <c r="D65" s="6">
        <v>8151366</v>
      </c>
      <c r="E65" s="7">
        <v>25520296672.799999</v>
      </c>
      <c r="F65" s="7">
        <v>1.2350000000000001</v>
      </c>
      <c r="G65" s="2"/>
    </row>
    <row r="66" spans="1:7" ht="14.45" customHeight="1" x14ac:dyDescent="0.25">
      <c r="A66" s="5" t="s">
        <v>135</v>
      </c>
      <c r="B66" s="5" t="s">
        <v>136</v>
      </c>
      <c r="C66" s="5" t="s">
        <v>137</v>
      </c>
      <c r="D66" s="6">
        <v>22699016</v>
      </c>
      <c r="E66" s="7">
        <v>3949855774.1599998</v>
      </c>
      <c r="F66" s="7">
        <v>0.19109999999999999</v>
      </c>
      <c r="G66" s="2"/>
    </row>
    <row r="67" spans="1:7" ht="23.45" customHeight="1" x14ac:dyDescent="0.25">
      <c r="A67" s="5" t="s">
        <v>138</v>
      </c>
      <c r="B67" s="5" t="s">
        <v>139</v>
      </c>
      <c r="C67" s="5" t="s">
        <v>140</v>
      </c>
      <c r="D67" s="6">
        <v>7000228</v>
      </c>
      <c r="E67" s="7">
        <v>10108679243.4</v>
      </c>
      <c r="F67" s="7">
        <v>0.48920000000000002</v>
      </c>
      <c r="G67" s="2"/>
    </row>
    <row r="68" spans="1:7" ht="14.45" customHeight="1" x14ac:dyDescent="0.25">
      <c r="A68" s="5" t="s">
        <v>141</v>
      </c>
      <c r="B68" s="5" t="s">
        <v>142</v>
      </c>
      <c r="C68" s="5" t="s">
        <v>143</v>
      </c>
      <c r="D68" s="6">
        <v>251000</v>
      </c>
      <c r="E68" s="7">
        <v>1061290750</v>
      </c>
      <c r="F68" s="7">
        <v>5.1400000000000001E-2</v>
      </c>
      <c r="G68" s="2"/>
    </row>
    <row r="69" spans="1:7" ht="23.45" customHeight="1" x14ac:dyDescent="0.25">
      <c r="A69" s="5" t="s">
        <v>144</v>
      </c>
      <c r="B69" s="5" t="s">
        <v>145</v>
      </c>
      <c r="C69" s="5" t="s">
        <v>146</v>
      </c>
      <c r="D69" s="6">
        <v>1017366</v>
      </c>
      <c r="E69" s="7">
        <v>3463317337.1999998</v>
      </c>
      <c r="F69" s="7">
        <v>0.1676</v>
      </c>
      <c r="G69" s="2"/>
    </row>
    <row r="70" spans="1:7" ht="14.45" customHeight="1" x14ac:dyDescent="0.25">
      <c r="A70" s="5" t="s">
        <v>1736</v>
      </c>
      <c r="B70" s="5" t="s">
        <v>1737</v>
      </c>
      <c r="C70" s="5" t="s">
        <v>1738</v>
      </c>
      <c r="D70" s="6">
        <v>579282</v>
      </c>
      <c r="E70" s="7">
        <v>1379154585.5999999</v>
      </c>
      <c r="F70" s="7">
        <v>6.6699999999999995E-2</v>
      </c>
      <c r="G70" s="2"/>
    </row>
    <row r="71" spans="1:7" ht="32.65" customHeight="1" x14ac:dyDescent="0.25">
      <c r="A71" s="5" t="s">
        <v>147</v>
      </c>
      <c r="B71" s="5" t="s">
        <v>148</v>
      </c>
      <c r="C71" s="5"/>
      <c r="D71" s="6">
        <v>715381</v>
      </c>
      <c r="E71" s="7">
        <v>745713154.39999998</v>
      </c>
      <c r="F71" s="7">
        <v>3.61E-2</v>
      </c>
      <c r="G71" s="2"/>
    </row>
    <row r="72" spans="1:7" ht="14.45" customHeight="1" x14ac:dyDescent="0.25">
      <c r="A72" s="5" t="s">
        <v>1739</v>
      </c>
      <c r="B72" s="5" t="s">
        <v>1740</v>
      </c>
      <c r="C72" s="5"/>
      <c r="D72" s="6">
        <v>18462</v>
      </c>
      <c r="E72" s="7">
        <v>721852199.70000005</v>
      </c>
      <c r="F72" s="7">
        <v>3.49E-2</v>
      </c>
      <c r="G72" s="2"/>
    </row>
    <row r="73" spans="1:7" ht="14.45" customHeight="1" x14ac:dyDescent="0.25">
      <c r="A73" s="5" t="s">
        <v>1741</v>
      </c>
      <c r="B73" s="5" t="s">
        <v>1742</v>
      </c>
      <c r="C73" s="5"/>
      <c r="D73" s="6">
        <v>747670</v>
      </c>
      <c r="E73" s="7">
        <v>1821361503.5</v>
      </c>
      <c r="F73" s="7">
        <v>8.8099999999999998E-2</v>
      </c>
      <c r="G73" s="2"/>
    </row>
    <row r="74" spans="1:7" ht="14.45" customHeight="1" x14ac:dyDescent="0.25">
      <c r="A74" s="5" t="s">
        <v>0</v>
      </c>
      <c r="B74" s="5" t="s">
        <v>0</v>
      </c>
      <c r="C74" s="8" t="s">
        <v>153</v>
      </c>
      <c r="D74" s="6">
        <v>312417302</v>
      </c>
      <c r="E74" s="7">
        <v>304830074511.19</v>
      </c>
      <c r="F74" s="7">
        <v>14.751200000000001</v>
      </c>
      <c r="G74" s="2"/>
    </row>
    <row r="75" spans="1:7" ht="18.399999999999999" customHeight="1" x14ac:dyDescent="0.25">
      <c r="A75" s="17" t="s">
        <v>0</v>
      </c>
      <c r="B75" s="17"/>
      <c r="C75" s="17"/>
      <c r="D75" s="17"/>
      <c r="E75" s="17"/>
      <c r="F75" s="17"/>
      <c r="G75" s="17"/>
    </row>
    <row r="76" spans="1:7" ht="14.45" customHeight="1" x14ac:dyDescent="0.25">
      <c r="A76" s="16" t="s">
        <v>154</v>
      </c>
      <c r="B76" s="16"/>
      <c r="C76" s="16"/>
      <c r="D76" s="16"/>
      <c r="E76" s="16"/>
      <c r="F76" s="16"/>
      <c r="G76" s="2"/>
    </row>
    <row r="77" spans="1:7" ht="23.45" customHeight="1" x14ac:dyDescent="0.25">
      <c r="A77" s="4" t="s">
        <v>5</v>
      </c>
      <c r="B77" s="4" t="s">
        <v>6</v>
      </c>
      <c r="C77" s="4" t="s">
        <v>7</v>
      </c>
      <c r="D77" s="4" t="s">
        <v>8</v>
      </c>
      <c r="E77" s="4" t="s">
        <v>9</v>
      </c>
      <c r="F77" s="4" t="s">
        <v>10</v>
      </c>
      <c r="G77" s="2"/>
    </row>
    <row r="78" spans="1:7" ht="14.45" customHeight="1" x14ac:dyDescent="0.25">
      <c r="A78" s="5" t="s">
        <v>158</v>
      </c>
      <c r="B78" s="5" t="s">
        <v>159</v>
      </c>
      <c r="C78" s="5" t="s">
        <v>157</v>
      </c>
      <c r="D78" s="6">
        <v>2400000</v>
      </c>
      <c r="E78" s="7">
        <v>337248000</v>
      </c>
      <c r="F78" s="7">
        <v>1.6299999999999999E-2</v>
      </c>
      <c r="G78" s="2"/>
    </row>
    <row r="79" spans="1:7" ht="32.65" customHeight="1" x14ac:dyDescent="0.25">
      <c r="A79" s="5" t="s">
        <v>155</v>
      </c>
      <c r="B79" s="5" t="s">
        <v>156</v>
      </c>
      <c r="C79" s="5" t="s">
        <v>157</v>
      </c>
      <c r="D79" s="6">
        <v>16227390</v>
      </c>
      <c r="E79" s="7">
        <v>2125788090</v>
      </c>
      <c r="F79" s="7">
        <v>0.10290000000000001</v>
      </c>
      <c r="G79" s="2"/>
    </row>
    <row r="80" spans="1:7" ht="23.45" customHeight="1" x14ac:dyDescent="0.25">
      <c r="A80" s="5" t="s">
        <v>1743</v>
      </c>
      <c r="B80" s="5" t="s">
        <v>1744</v>
      </c>
      <c r="C80" s="5" t="s">
        <v>125</v>
      </c>
      <c r="D80" s="6">
        <v>3646007</v>
      </c>
      <c r="E80" s="7">
        <v>494362089.13</v>
      </c>
      <c r="F80" s="7">
        <v>2.3900000000000001E-2</v>
      </c>
      <c r="G80" s="2"/>
    </row>
    <row r="81" spans="1:7" ht="23.45" customHeight="1" x14ac:dyDescent="0.25">
      <c r="A81" s="5" t="s">
        <v>160</v>
      </c>
      <c r="B81" s="5" t="s">
        <v>161</v>
      </c>
      <c r="C81" s="5" t="s">
        <v>125</v>
      </c>
      <c r="D81" s="6">
        <v>32902100</v>
      </c>
      <c r="E81" s="7">
        <v>3155969432</v>
      </c>
      <c r="F81" s="7">
        <v>0.1527</v>
      </c>
      <c r="G81" s="2"/>
    </row>
    <row r="82" spans="1:7" ht="14.45" customHeight="1" x14ac:dyDescent="0.25">
      <c r="A82" s="5" t="s">
        <v>0</v>
      </c>
      <c r="B82" s="5" t="s">
        <v>0</v>
      </c>
      <c r="C82" s="8" t="s">
        <v>153</v>
      </c>
      <c r="D82" s="6">
        <v>55175497</v>
      </c>
      <c r="E82" s="7">
        <v>6113367611.1300001</v>
      </c>
      <c r="F82" s="7">
        <v>0.29580000000000001</v>
      </c>
      <c r="G82" s="2"/>
    </row>
    <row r="83" spans="1:7" ht="14.45" customHeight="1" x14ac:dyDescent="0.25">
      <c r="A83" s="17" t="s">
        <v>0</v>
      </c>
      <c r="B83" s="17"/>
      <c r="C83" s="17"/>
      <c r="D83" s="17"/>
      <c r="E83" s="17"/>
      <c r="F83" s="17"/>
      <c r="G83" s="17"/>
    </row>
    <row r="84" spans="1:7" ht="14.45" customHeight="1" x14ac:dyDescent="0.25">
      <c r="A84" s="16" t="s">
        <v>162</v>
      </c>
      <c r="B84" s="16"/>
      <c r="C84" s="16"/>
      <c r="D84" s="16"/>
      <c r="E84" s="16"/>
      <c r="F84" s="16"/>
      <c r="G84" s="2"/>
    </row>
    <row r="85" spans="1:7" ht="23.45" customHeight="1" x14ac:dyDescent="0.25">
      <c r="A85" s="4" t="s">
        <v>5</v>
      </c>
      <c r="B85" s="4" t="s">
        <v>6</v>
      </c>
      <c r="C85" s="4" t="s">
        <v>7</v>
      </c>
      <c r="D85" s="4" t="s">
        <v>8</v>
      </c>
      <c r="E85" s="4" t="s">
        <v>9</v>
      </c>
      <c r="F85" s="4" t="s">
        <v>10</v>
      </c>
      <c r="G85" s="2"/>
    </row>
    <row r="86" spans="1:7" ht="32.65" customHeight="1" x14ac:dyDescent="0.25">
      <c r="A86" s="5" t="s">
        <v>302</v>
      </c>
      <c r="B86" s="5" t="s">
        <v>303</v>
      </c>
      <c r="C86" s="5" t="s">
        <v>165</v>
      </c>
      <c r="D86" s="6">
        <v>248212600</v>
      </c>
      <c r="E86" s="7">
        <v>25790902521.900002</v>
      </c>
      <c r="F86" s="7">
        <v>1.2481</v>
      </c>
      <c r="G86" s="2"/>
    </row>
    <row r="87" spans="1:7" ht="32.65" customHeight="1" x14ac:dyDescent="0.25">
      <c r="A87" s="5" t="s">
        <v>304</v>
      </c>
      <c r="B87" s="5" t="s">
        <v>305</v>
      </c>
      <c r="C87" s="5" t="s">
        <v>165</v>
      </c>
      <c r="D87" s="6">
        <v>82061400</v>
      </c>
      <c r="E87" s="7">
        <v>8468900602.8000002</v>
      </c>
      <c r="F87" s="7">
        <v>0.4098</v>
      </c>
      <c r="G87" s="2"/>
    </row>
    <row r="88" spans="1:7" ht="32.65" customHeight="1" x14ac:dyDescent="0.25">
      <c r="A88" s="5" t="s">
        <v>1745</v>
      </c>
      <c r="B88" s="5" t="s">
        <v>1746</v>
      </c>
      <c r="C88" s="5" t="s">
        <v>165</v>
      </c>
      <c r="D88" s="6">
        <v>29865000</v>
      </c>
      <c r="E88" s="7">
        <v>3012781200</v>
      </c>
      <c r="F88" s="7">
        <v>0.14580000000000001</v>
      </c>
      <c r="G88" s="2"/>
    </row>
    <row r="89" spans="1:7" ht="32.65" customHeight="1" x14ac:dyDescent="0.25">
      <c r="A89" s="5" t="s">
        <v>306</v>
      </c>
      <c r="B89" s="5" t="s">
        <v>307</v>
      </c>
      <c r="C89" s="5" t="s">
        <v>165</v>
      </c>
      <c r="D89" s="6">
        <v>83367200</v>
      </c>
      <c r="E89" s="7">
        <v>8514308809.4399996</v>
      </c>
      <c r="F89" s="7">
        <v>0.41199999999999998</v>
      </c>
      <c r="G89" s="2"/>
    </row>
    <row r="90" spans="1:7" ht="32.65" customHeight="1" x14ac:dyDescent="0.25">
      <c r="A90" s="5" t="s">
        <v>308</v>
      </c>
      <c r="B90" s="5" t="s">
        <v>309</v>
      </c>
      <c r="C90" s="5" t="s">
        <v>165</v>
      </c>
      <c r="D90" s="6">
        <v>42911000</v>
      </c>
      <c r="E90" s="7">
        <v>4405161729.1000004</v>
      </c>
      <c r="F90" s="7">
        <v>0.2132</v>
      </c>
      <c r="G90" s="2"/>
    </row>
    <row r="91" spans="1:7" ht="32.65" customHeight="1" x14ac:dyDescent="0.25">
      <c r="A91" s="5" t="s">
        <v>310</v>
      </c>
      <c r="B91" s="5" t="s">
        <v>311</v>
      </c>
      <c r="C91" s="5" t="s">
        <v>165</v>
      </c>
      <c r="D91" s="6">
        <v>158500000</v>
      </c>
      <c r="E91" s="7">
        <v>16666481050</v>
      </c>
      <c r="F91" s="7">
        <v>0.80649999999999999</v>
      </c>
      <c r="G91" s="2"/>
    </row>
    <row r="92" spans="1:7" ht="32.65" customHeight="1" x14ac:dyDescent="0.25">
      <c r="A92" s="5" t="s">
        <v>312</v>
      </c>
      <c r="B92" s="5" t="s">
        <v>313</v>
      </c>
      <c r="C92" s="5" t="s">
        <v>165</v>
      </c>
      <c r="D92" s="6">
        <v>23500000</v>
      </c>
      <c r="E92" s="7">
        <v>2522426550</v>
      </c>
      <c r="F92" s="7">
        <v>0.1221</v>
      </c>
      <c r="G92" s="2"/>
    </row>
    <row r="93" spans="1:7" ht="32.65" customHeight="1" x14ac:dyDescent="0.25">
      <c r="A93" s="5" t="s">
        <v>314</v>
      </c>
      <c r="B93" s="5" t="s">
        <v>315</v>
      </c>
      <c r="C93" s="5" t="s">
        <v>165</v>
      </c>
      <c r="D93" s="6">
        <v>242689900</v>
      </c>
      <c r="E93" s="7">
        <v>25799805082.23</v>
      </c>
      <c r="F93" s="7">
        <v>1.2484999999999999</v>
      </c>
      <c r="G93" s="2"/>
    </row>
    <row r="94" spans="1:7" ht="32.65" customHeight="1" x14ac:dyDescent="0.25">
      <c r="A94" s="5" t="s">
        <v>316</v>
      </c>
      <c r="B94" s="5" t="s">
        <v>317</v>
      </c>
      <c r="C94" s="5" t="s">
        <v>165</v>
      </c>
      <c r="D94" s="6">
        <v>38719200</v>
      </c>
      <c r="E94" s="7">
        <v>4177786192.3200002</v>
      </c>
      <c r="F94" s="7">
        <v>0.20219999999999999</v>
      </c>
      <c r="G94" s="2"/>
    </row>
    <row r="95" spans="1:7" ht="32.65" customHeight="1" x14ac:dyDescent="0.25">
      <c r="A95" s="5" t="s">
        <v>318</v>
      </c>
      <c r="B95" s="5" t="s">
        <v>319</v>
      </c>
      <c r="C95" s="5" t="s">
        <v>165</v>
      </c>
      <c r="D95" s="6">
        <v>6500000</v>
      </c>
      <c r="E95" s="7">
        <v>701453350</v>
      </c>
      <c r="F95" s="7">
        <v>3.39E-2</v>
      </c>
      <c r="G95" s="2"/>
    </row>
    <row r="96" spans="1:7" ht="32.65" customHeight="1" x14ac:dyDescent="0.25">
      <c r="A96" s="5" t="s">
        <v>320</v>
      </c>
      <c r="B96" s="5" t="s">
        <v>321</v>
      </c>
      <c r="C96" s="5" t="s">
        <v>165</v>
      </c>
      <c r="D96" s="6">
        <v>85970800</v>
      </c>
      <c r="E96" s="7">
        <v>9001409269.4799995</v>
      </c>
      <c r="F96" s="7">
        <v>0.43559999999999999</v>
      </c>
      <c r="G96" s="2"/>
    </row>
    <row r="97" spans="1:7" ht="32.65" customHeight="1" x14ac:dyDescent="0.25">
      <c r="A97" s="5" t="s">
        <v>322</v>
      </c>
      <c r="B97" s="5" t="s">
        <v>323</v>
      </c>
      <c r="C97" s="5" t="s">
        <v>165</v>
      </c>
      <c r="D97" s="6">
        <v>103633000</v>
      </c>
      <c r="E97" s="7">
        <v>10759903491</v>
      </c>
      <c r="F97" s="7">
        <v>0.52070000000000005</v>
      </c>
      <c r="G97" s="2"/>
    </row>
    <row r="98" spans="1:7" ht="32.65" customHeight="1" x14ac:dyDescent="0.25">
      <c r="A98" s="5" t="s">
        <v>324</v>
      </c>
      <c r="B98" s="5" t="s">
        <v>325</v>
      </c>
      <c r="C98" s="5" t="s">
        <v>165</v>
      </c>
      <c r="D98" s="6">
        <v>132600</v>
      </c>
      <c r="E98" s="7">
        <v>13309618.92</v>
      </c>
      <c r="F98" s="7">
        <v>5.9999999999999995E-4</v>
      </c>
      <c r="G98" s="2"/>
    </row>
    <row r="99" spans="1:7" ht="32.65" customHeight="1" x14ac:dyDescent="0.25">
      <c r="A99" s="5" t="s">
        <v>328</v>
      </c>
      <c r="B99" s="5" t="s">
        <v>329</v>
      </c>
      <c r="C99" s="5" t="s">
        <v>165</v>
      </c>
      <c r="D99" s="6">
        <v>29303000</v>
      </c>
      <c r="E99" s="7">
        <v>3139646492.5999999</v>
      </c>
      <c r="F99" s="7">
        <v>0.15190000000000001</v>
      </c>
      <c r="G99" s="2"/>
    </row>
    <row r="100" spans="1:7" ht="32.65" customHeight="1" x14ac:dyDescent="0.25">
      <c r="A100" s="5" t="s">
        <v>330</v>
      </c>
      <c r="B100" s="5" t="s">
        <v>331</v>
      </c>
      <c r="C100" s="5" t="s">
        <v>165</v>
      </c>
      <c r="D100" s="6">
        <v>43718700</v>
      </c>
      <c r="E100" s="7">
        <v>4891230668.5200005</v>
      </c>
      <c r="F100" s="7">
        <v>0.23669999999999999</v>
      </c>
      <c r="G100" s="2"/>
    </row>
    <row r="101" spans="1:7" ht="32.65" customHeight="1" x14ac:dyDescent="0.25">
      <c r="A101" s="5" t="s">
        <v>332</v>
      </c>
      <c r="B101" s="5" t="s">
        <v>333</v>
      </c>
      <c r="C101" s="5" t="s">
        <v>165</v>
      </c>
      <c r="D101" s="6">
        <v>47789900</v>
      </c>
      <c r="E101" s="7">
        <v>5255861517.1499996</v>
      </c>
      <c r="F101" s="7">
        <v>0.25430000000000003</v>
      </c>
      <c r="G101" s="2"/>
    </row>
    <row r="102" spans="1:7" ht="32.65" customHeight="1" x14ac:dyDescent="0.25">
      <c r="A102" s="5" t="s">
        <v>1747</v>
      </c>
      <c r="B102" s="5" t="s">
        <v>1748</v>
      </c>
      <c r="C102" s="5" t="s">
        <v>165</v>
      </c>
      <c r="D102" s="6">
        <v>1500000</v>
      </c>
      <c r="E102" s="7">
        <v>151782450</v>
      </c>
      <c r="F102" s="7">
        <v>7.3000000000000001E-3</v>
      </c>
      <c r="G102" s="2"/>
    </row>
    <row r="103" spans="1:7" ht="32.65" customHeight="1" x14ac:dyDescent="0.25">
      <c r="A103" s="5" t="s">
        <v>334</v>
      </c>
      <c r="B103" s="5" t="s">
        <v>335</v>
      </c>
      <c r="C103" s="5" t="s">
        <v>165</v>
      </c>
      <c r="D103" s="6">
        <v>79569100</v>
      </c>
      <c r="E103" s="7">
        <v>8881479071.2700005</v>
      </c>
      <c r="F103" s="7">
        <v>0.42980000000000002</v>
      </c>
      <c r="G103" s="2"/>
    </row>
    <row r="104" spans="1:7" ht="32.65" customHeight="1" x14ac:dyDescent="0.25">
      <c r="A104" s="5" t="s">
        <v>1749</v>
      </c>
      <c r="B104" s="5" t="s">
        <v>1750</v>
      </c>
      <c r="C104" s="5" t="s">
        <v>165</v>
      </c>
      <c r="D104" s="6">
        <v>14000000</v>
      </c>
      <c r="E104" s="7">
        <v>1434722800</v>
      </c>
      <c r="F104" s="7">
        <v>6.9400000000000003E-2</v>
      </c>
      <c r="G104" s="2"/>
    </row>
    <row r="105" spans="1:7" ht="32.65" customHeight="1" x14ac:dyDescent="0.25">
      <c r="A105" s="5" t="s">
        <v>336</v>
      </c>
      <c r="B105" s="5" t="s">
        <v>337</v>
      </c>
      <c r="C105" s="5" t="s">
        <v>165</v>
      </c>
      <c r="D105" s="6">
        <v>169389700</v>
      </c>
      <c r="E105" s="7">
        <v>19003661053.299999</v>
      </c>
      <c r="F105" s="7">
        <v>0.91959999999999997</v>
      </c>
      <c r="G105" s="2"/>
    </row>
    <row r="106" spans="1:7" ht="32.65" customHeight="1" x14ac:dyDescent="0.25">
      <c r="A106" s="5" t="s">
        <v>338</v>
      </c>
      <c r="B106" s="5" t="s">
        <v>339</v>
      </c>
      <c r="C106" s="5" t="s">
        <v>165</v>
      </c>
      <c r="D106" s="6">
        <v>927500</v>
      </c>
      <c r="E106" s="7">
        <v>94055456.25</v>
      </c>
      <c r="F106" s="7">
        <v>4.5999999999999999E-3</v>
      </c>
      <c r="G106" s="2"/>
    </row>
    <row r="107" spans="1:7" ht="32.65" customHeight="1" x14ac:dyDescent="0.25">
      <c r="A107" s="5" t="s">
        <v>340</v>
      </c>
      <c r="B107" s="5" t="s">
        <v>341</v>
      </c>
      <c r="C107" s="5" t="s">
        <v>165</v>
      </c>
      <c r="D107" s="6">
        <v>1300000</v>
      </c>
      <c r="E107" s="7">
        <v>130179660</v>
      </c>
      <c r="F107" s="7">
        <v>6.3E-3</v>
      </c>
      <c r="G107" s="2"/>
    </row>
    <row r="108" spans="1:7" ht="32.65" customHeight="1" x14ac:dyDescent="0.25">
      <c r="A108" s="5" t="s">
        <v>342</v>
      </c>
      <c r="B108" s="5" t="s">
        <v>343</v>
      </c>
      <c r="C108" s="5" t="s">
        <v>165</v>
      </c>
      <c r="D108" s="6">
        <v>19480000</v>
      </c>
      <c r="E108" s="7">
        <v>2005232240</v>
      </c>
      <c r="F108" s="7">
        <v>9.7000000000000003E-2</v>
      </c>
      <c r="G108" s="2"/>
    </row>
    <row r="109" spans="1:7" ht="32.65" customHeight="1" x14ac:dyDescent="0.25">
      <c r="A109" s="5" t="s">
        <v>344</v>
      </c>
      <c r="B109" s="5" t="s">
        <v>345</v>
      </c>
      <c r="C109" s="5" t="s">
        <v>165</v>
      </c>
      <c r="D109" s="6">
        <v>117160000</v>
      </c>
      <c r="E109" s="7">
        <v>12650526740</v>
      </c>
      <c r="F109" s="7">
        <v>0.61219999999999997</v>
      </c>
      <c r="G109" s="2"/>
    </row>
    <row r="110" spans="1:7" ht="32.65" customHeight="1" x14ac:dyDescent="0.25">
      <c r="A110" s="5" t="s">
        <v>437</v>
      </c>
      <c r="B110" s="5" t="s">
        <v>438</v>
      </c>
      <c r="C110" s="5" t="s">
        <v>165</v>
      </c>
      <c r="D110" s="6">
        <v>150700</v>
      </c>
      <c r="E110" s="7">
        <v>15591602.84</v>
      </c>
      <c r="F110" s="7">
        <v>8.0000000000000004E-4</v>
      </c>
      <c r="G110" s="2"/>
    </row>
    <row r="111" spans="1:7" ht="32.65" customHeight="1" x14ac:dyDescent="0.25">
      <c r="A111" s="5" t="s">
        <v>439</v>
      </c>
      <c r="B111" s="5" t="s">
        <v>440</v>
      </c>
      <c r="C111" s="5" t="s">
        <v>165</v>
      </c>
      <c r="D111" s="6">
        <v>17318300</v>
      </c>
      <c r="E111" s="7">
        <v>1795027940.3599999</v>
      </c>
      <c r="F111" s="7">
        <v>8.6900000000000005E-2</v>
      </c>
      <c r="G111" s="2"/>
    </row>
    <row r="112" spans="1:7" ht="32.65" customHeight="1" x14ac:dyDescent="0.25">
      <c r="A112" s="5" t="s">
        <v>441</v>
      </c>
      <c r="B112" s="5" t="s">
        <v>442</v>
      </c>
      <c r="C112" s="5" t="s">
        <v>165</v>
      </c>
      <c r="D112" s="6">
        <v>85318000</v>
      </c>
      <c r="E112" s="7">
        <v>9637563939</v>
      </c>
      <c r="F112" s="7">
        <v>0.46639999999999998</v>
      </c>
      <c r="G112" s="2"/>
    </row>
    <row r="113" spans="1:7" ht="32.65" customHeight="1" x14ac:dyDescent="0.25">
      <c r="A113" s="5" t="s">
        <v>443</v>
      </c>
      <c r="B113" s="5" t="s">
        <v>444</v>
      </c>
      <c r="C113" s="5" t="s">
        <v>165</v>
      </c>
      <c r="D113" s="6">
        <v>77277300</v>
      </c>
      <c r="E113" s="7">
        <v>8325377182.7399998</v>
      </c>
      <c r="F113" s="7">
        <v>0.40289999999999998</v>
      </c>
      <c r="G113" s="2"/>
    </row>
    <row r="114" spans="1:7" ht="32.65" customHeight="1" x14ac:dyDescent="0.25">
      <c r="A114" s="5" t="s">
        <v>1751</v>
      </c>
      <c r="B114" s="5" t="s">
        <v>1752</v>
      </c>
      <c r="C114" s="5" t="s">
        <v>165</v>
      </c>
      <c r="D114" s="6">
        <v>2300000</v>
      </c>
      <c r="E114" s="7">
        <v>247200090</v>
      </c>
      <c r="F114" s="7">
        <v>1.2E-2</v>
      </c>
      <c r="G114" s="2"/>
    </row>
    <row r="115" spans="1:7" ht="32.65" customHeight="1" x14ac:dyDescent="0.25">
      <c r="A115" s="5" t="s">
        <v>1753</v>
      </c>
      <c r="B115" s="5" t="s">
        <v>1754</v>
      </c>
      <c r="C115" s="5" t="s">
        <v>165</v>
      </c>
      <c r="D115" s="6">
        <v>9289200</v>
      </c>
      <c r="E115" s="7">
        <v>949360884.60000002</v>
      </c>
      <c r="F115" s="7">
        <v>4.5900000000000003E-2</v>
      </c>
      <c r="G115" s="2"/>
    </row>
    <row r="116" spans="1:7" ht="32.65" customHeight="1" x14ac:dyDescent="0.25">
      <c r="A116" s="5" t="s">
        <v>1755</v>
      </c>
      <c r="B116" s="5" t="s">
        <v>1756</v>
      </c>
      <c r="C116" s="5" t="s">
        <v>165</v>
      </c>
      <c r="D116" s="6">
        <v>25000000</v>
      </c>
      <c r="E116" s="7">
        <v>2527337500</v>
      </c>
      <c r="F116" s="7">
        <v>0.12230000000000001</v>
      </c>
      <c r="G116" s="2"/>
    </row>
    <row r="117" spans="1:7" ht="32.65" customHeight="1" x14ac:dyDescent="0.25">
      <c r="A117" s="5" t="s">
        <v>372</v>
      </c>
      <c r="B117" s="5" t="s">
        <v>373</v>
      </c>
      <c r="C117" s="5" t="s">
        <v>165</v>
      </c>
      <c r="D117" s="6">
        <v>1500000</v>
      </c>
      <c r="E117" s="7">
        <v>151809300</v>
      </c>
      <c r="F117" s="7">
        <v>7.3000000000000001E-3</v>
      </c>
      <c r="G117" s="2"/>
    </row>
    <row r="118" spans="1:7" ht="32.65" customHeight="1" x14ac:dyDescent="0.25">
      <c r="A118" s="5" t="s">
        <v>374</v>
      </c>
      <c r="B118" s="5" t="s">
        <v>375</v>
      </c>
      <c r="C118" s="5" t="s">
        <v>165</v>
      </c>
      <c r="D118" s="6">
        <v>3000000</v>
      </c>
      <c r="E118" s="7">
        <v>303573600</v>
      </c>
      <c r="F118" s="7">
        <v>1.47E-2</v>
      </c>
      <c r="G118" s="2"/>
    </row>
    <row r="119" spans="1:7" ht="32.65" customHeight="1" x14ac:dyDescent="0.25">
      <c r="A119" s="5" t="s">
        <v>1757</v>
      </c>
      <c r="B119" s="5" t="s">
        <v>1758</v>
      </c>
      <c r="C119" s="5" t="s">
        <v>165</v>
      </c>
      <c r="D119" s="6">
        <v>5000000</v>
      </c>
      <c r="E119" s="7">
        <v>506335500</v>
      </c>
      <c r="F119" s="7">
        <v>2.4500000000000001E-2</v>
      </c>
      <c r="G119" s="2"/>
    </row>
    <row r="120" spans="1:7" ht="32.65" customHeight="1" x14ac:dyDescent="0.25">
      <c r="A120" s="5" t="s">
        <v>376</v>
      </c>
      <c r="B120" s="5" t="s">
        <v>377</v>
      </c>
      <c r="C120" s="5" t="s">
        <v>165</v>
      </c>
      <c r="D120" s="6">
        <v>10000000</v>
      </c>
      <c r="E120" s="7">
        <v>1028356000</v>
      </c>
      <c r="F120" s="7">
        <v>4.9799999999999997E-2</v>
      </c>
      <c r="G120" s="2"/>
    </row>
    <row r="121" spans="1:7" ht="32.65" customHeight="1" x14ac:dyDescent="0.25">
      <c r="A121" s="5" t="s">
        <v>1759</v>
      </c>
      <c r="B121" s="5" t="s">
        <v>1760</v>
      </c>
      <c r="C121" s="5" t="s">
        <v>165</v>
      </c>
      <c r="D121" s="6">
        <v>3205000</v>
      </c>
      <c r="E121" s="7">
        <v>324727395</v>
      </c>
      <c r="F121" s="7">
        <v>1.5699999999999999E-2</v>
      </c>
      <c r="G121" s="2"/>
    </row>
    <row r="122" spans="1:7" ht="32.65" customHeight="1" x14ac:dyDescent="0.25">
      <c r="A122" s="5" t="s">
        <v>382</v>
      </c>
      <c r="B122" s="5" t="s">
        <v>383</v>
      </c>
      <c r="C122" s="5" t="s">
        <v>165</v>
      </c>
      <c r="D122" s="6">
        <v>19000000</v>
      </c>
      <c r="E122" s="7">
        <v>1925024900</v>
      </c>
      <c r="F122" s="7">
        <v>9.3200000000000005E-2</v>
      </c>
      <c r="G122" s="2"/>
    </row>
    <row r="123" spans="1:7" ht="32.65" customHeight="1" x14ac:dyDescent="0.25">
      <c r="A123" s="5" t="s">
        <v>386</v>
      </c>
      <c r="B123" s="5" t="s">
        <v>387</v>
      </c>
      <c r="C123" s="5" t="s">
        <v>165</v>
      </c>
      <c r="D123" s="6">
        <v>7500000</v>
      </c>
      <c r="E123" s="7">
        <v>776651250</v>
      </c>
      <c r="F123" s="7">
        <v>3.7600000000000001E-2</v>
      </c>
      <c r="G123" s="2"/>
    </row>
    <row r="124" spans="1:7" ht="32.65" customHeight="1" x14ac:dyDescent="0.25">
      <c r="A124" s="5" t="s">
        <v>1761</v>
      </c>
      <c r="B124" s="5" t="s">
        <v>1762</v>
      </c>
      <c r="C124" s="5" t="s">
        <v>165</v>
      </c>
      <c r="D124" s="6">
        <v>10000000</v>
      </c>
      <c r="E124" s="7">
        <v>1022601000</v>
      </c>
      <c r="F124" s="7">
        <v>4.9500000000000002E-2</v>
      </c>
      <c r="G124" s="2"/>
    </row>
    <row r="125" spans="1:7" ht="32.65" customHeight="1" x14ac:dyDescent="0.25">
      <c r="A125" s="5" t="s">
        <v>1763</v>
      </c>
      <c r="B125" s="5" t="s">
        <v>1764</v>
      </c>
      <c r="C125" s="5" t="s">
        <v>165</v>
      </c>
      <c r="D125" s="6">
        <v>20000000</v>
      </c>
      <c r="E125" s="7">
        <v>2045630000</v>
      </c>
      <c r="F125" s="7">
        <v>9.9000000000000005E-2</v>
      </c>
      <c r="G125" s="2"/>
    </row>
    <row r="126" spans="1:7" ht="32.65" customHeight="1" x14ac:dyDescent="0.25">
      <c r="A126" s="5" t="s">
        <v>1765</v>
      </c>
      <c r="B126" s="5" t="s">
        <v>1766</v>
      </c>
      <c r="C126" s="5" t="s">
        <v>165</v>
      </c>
      <c r="D126" s="6">
        <v>3379900</v>
      </c>
      <c r="E126" s="7">
        <v>347969830.73000002</v>
      </c>
      <c r="F126" s="7">
        <v>1.6799999999999999E-2</v>
      </c>
      <c r="G126" s="2"/>
    </row>
    <row r="127" spans="1:7" ht="32.65" customHeight="1" x14ac:dyDescent="0.25">
      <c r="A127" s="5" t="s">
        <v>1767</v>
      </c>
      <c r="B127" s="5" t="s">
        <v>1768</v>
      </c>
      <c r="C127" s="5" t="s">
        <v>165</v>
      </c>
      <c r="D127" s="6">
        <v>10000000</v>
      </c>
      <c r="E127" s="7">
        <v>1034566000</v>
      </c>
      <c r="F127" s="7">
        <v>5.0099999999999999E-2</v>
      </c>
      <c r="G127" s="2"/>
    </row>
    <row r="128" spans="1:7" ht="32.65" customHeight="1" x14ac:dyDescent="0.25">
      <c r="A128" s="5" t="s">
        <v>1769</v>
      </c>
      <c r="B128" s="5" t="s">
        <v>1770</v>
      </c>
      <c r="C128" s="5" t="s">
        <v>165</v>
      </c>
      <c r="D128" s="6">
        <v>1269600</v>
      </c>
      <c r="E128" s="7">
        <v>128807902.8</v>
      </c>
      <c r="F128" s="7">
        <v>6.1999999999999998E-3</v>
      </c>
      <c r="G128" s="2"/>
    </row>
    <row r="129" spans="1:7" ht="32.65" customHeight="1" x14ac:dyDescent="0.25">
      <c r="A129" s="5" t="s">
        <v>394</v>
      </c>
      <c r="B129" s="5" t="s">
        <v>395</v>
      </c>
      <c r="C129" s="5" t="s">
        <v>165</v>
      </c>
      <c r="D129" s="6">
        <v>12500000</v>
      </c>
      <c r="E129" s="7">
        <v>1281676250</v>
      </c>
      <c r="F129" s="7">
        <v>6.2E-2</v>
      </c>
      <c r="G129" s="2"/>
    </row>
    <row r="130" spans="1:7" ht="32.65" customHeight="1" x14ac:dyDescent="0.25">
      <c r="A130" s="5" t="s">
        <v>1771</v>
      </c>
      <c r="B130" s="5" t="s">
        <v>1772</v>
      </c>
      <c r="C130" s="5" t="s">
        <v>165</v>
      </c>
      <c r="D130" s="6">
        <v>8789800</v>
      </c>
      <c r="E130" s="7">
        <v>900205609.03999996</v>
      </c>
      <c r="F130" s="7">
        <v>4.36E-2</v>
      </c>
      <c r="G130" s="2"/>
    </row>
    <row r="131" spans="1:7" ht="32.65" customHeight="1" x14ac:dyDescent="0.25">
      <c r="A131" s="5" t="s">
        <v>398</v>
      </c>
      <c r="B131" s="5" t="s">
        <v>399</v>
      </c>
      <c r="C131" s="5" t="s">
        <v>165</v>
      </c>
      <c r="D131" s="6">
        <v>24000000</v>
      </c>
      <c r="E131" s="7">
        <v>2462308800</v>
      </c>
      <c r="F131" s="7">
        <v>0.1192</v>
      </c>
      <c r="G131" s="2"/>
    </row>
    <row r="132" spans="1:7" ht="32.65" customHeight="1" x14ac:dyDescent="0.25">
      <c r="A132" s="5" t="s">
        <v>404</v>
      </c>
      <c r="B132" s="5" t="s">
        <v>405</v>
      </c>
      <c r="C132" s="5" t="s">
        <v>165</v>
      </c>
      <c r="D132" s="6">
        <v>12500000</v>
      </c>
      <c r="E132" s="7">
        <v>1286123750</v>
      </c>
      <c r="F132" s="7">
        <v>6.2199999999999998E-2</v>
      </c>
      <c r="G132" s="2"/>
    </row>
    <row r="133" spans="1:7" ht="32.65" customHeight="1" x14ac:dyDescent="0.25">
      <c r="A133" s="5" t="s">
        <v>1773</v>
      </c>
      <c r="B133" s="5" t="s">
        <v>1774</v>
      </c>
      <c r="C133" s="5" t="s">
        <v>165</v>
      </c>
      <c r="D133" s="6">
        <v>15000000</v>
      </c>
      <c r="E133" s="7">
        <v>1532572500</v>
      </c>
      <c r="F133" s="7">
        <v>7.4200000000000002E-2</v>
      </c>
      <c r="G133" s="2"/>
    </row>
    <row r="134" spans="1:7" ht="32.65" customHeight="1" x14ac:dyDescent="0.25">
      <c r="A134" s="5" t="s">
        <v>1775</v>
      </c>
      <c r="B134" s="5" t="s">
        <v>1776</v>
      </c>
      <c r="C134" s="5" t="s">
        <v>165</v>
      </c>
      <c r="D134" s="6">
        <v>24207000</v>
      </c>
      <c r="E134" s="7">
        <v>2493584856.3000002</v>
      </c>
      <c r="F134" s="7">
        <v>0.1207</v>
      </c>
      <c r="G134" s="2"/>
    </row>
    <row r="135" spans="1:7" ht="32.65" customHeight="1" x14ac:dyDescent="0.25">
      <c r="A135" s="5" t="s">
        <v>461</v>
      </c>
      <c r="B135" s="5" t="s">
        <v>462</v>
      </c>
      <c r="C135" s="5" t="s">
        <v>165</v>
      </c>
      <c r="D135" s="6">
        <v>10000000</v>
      </c>
      <c r="E135" s="7">
        <v>1026908000</v>
      </c>
      <c r="F135" s="7">
        <v>4.9700000000000001E-2</v>
      </c>
      <c r="G135" s="2"/>
    </row>
    <row r="136" spans="1:7" ht="32.65" customHeight="1" x14ac:dyDescent="0.25">
      <c r="A136" s="5" t="s">
        <v>1777</v>
      </c>
      <c r="B136" s="5" t="s">
        <v>1778</v>
      </c>
      <c r="C136" s="5" t="s">
        <v>165</v>
      </c>
      <c r="D136" s="6">
        <v>10000000</v>
      </c>
      <c r="E136" s="7">
        <v>1026254000</v>
      </c>
      <c r="F136" s="7">
        <v>4.9700000000000001E-2</v>
      </c>
      <c r="G136" s="2"/>
    </row>
    <row r="137" spans="1:7" ht="32.65" customHeight="1" x14ac:dyDescent="0.25">
      <c r="A137" s="5" t="s">
        <v>465</v>
      </c>
      <c r="B137" s="5" t="s">
        <v>466</v>
      </c>
      <c r="C137" s="5" t="s">
        <v>165</v>
      </c>
      <c r="D137" s="6">
        <v>10000000</v>
      </c>
      <c r="E137" s="7">
        <v>1024868000</v>
      </c>
      <c r="F137" s="7">
        <v>4.9599999999999998E-2</v>
      </c>
      <c r="G137" s="2"/>
    </row>
    <row r="138" spans="1:7" ht="32.65" customHeight="1" x14ac:dyDescent="0.25">
      <c r="A138" s="5" t="s">
        <v>467</v>
      </c>
      <c r="B138" s="5" t="s">
        <v>468</v>
      </c>
      <c r="C138" s="5" t="s">
        <v>165</v>
      </c>
      <c r="D138" s="6">
        <v>10000000</v>
      </c>
      <c r="E138" s="7">
        <v>1039645000</v>
      </c>
      <c r="F138" s="7">
        <v>5.0299999999999997E-2</v>
      </c>
      <c r="G138" s="2"/>
    </row>
    <row r="139" spans="1:7" ht="32.65" customHeight="1" x14ac:dyDescent="0.25">
      <c r="A139" s="5" t="s">
        <v>1779</v>
      </c>
      <c r="B139" s="5" t="s">
        <v>1780</v>
      </c>
      <c r="C139" s="5" t="s">
        <v>165</v>
      </c>
      <c r="D139" s="6">
        <v>7500000</v>
      </c>
      <c r="E139" s="7">
        <v>762289500</v>
      </c>
      <c r="F139" s="7">
        <v>3.6900000000000002E-2</v>
      </c>
      <c r="G139" s="2"/>
    </row>
    <row r="140" spans="1:7" ht="32.65" customHeight="1" x14ac:dyDescent="0.25">
      <c r="A140" s="5" t="s">
        <v>1781</v>
      </c>
      <c r="B140" s="5" t="s">
        <v>1782</v>
      </c>
      <c r="C140" s="5" t="s">
        <v>165</v>
      </c>
      <c r="D140" s="6">
        <v>2500000</v>
      </c>
      <c r="E140" s="7">
        <v>256077750</v>
      </c>
      <c r="F140" s="7">
        <v>1.24E-2</v>
      </c>
      <c r="G140" s="2"/>
    </row>
    <row r="141" spans="1:7" ht="32.65" customHeight="1" x14ac:dyDescent="0.25">
      <c r="A141" s="5" t="s">
        <v>1783</v>
      </c>
      <c r="B141" s="5" t="s">
        <v>1784</v>
      </c>
      <c r="C141" s="5" t="s">
        <v>165</v>
      </c>
      <c r="D141" s="6">
        <v>8000000</v>
      </c>
      <c r="E141" s="7">
        <v>822203200</v>
      </c>
      <c r="F141" s="7">
        <v>3.9800000000000002E-2</v>
      </c>
      <c r="G141" s="2"/>
    </row>
    <row r="142" spans="1:7" ht="32.65" customHeight="1" x14ac:dyDescent="0.25">
      <c r="A142" s="5" t="s">
        <v>1785</v>
      </c>
      <c r="B142" s="5" t="s">
        <v>1786</v>
      </c>
      <c r="C142" s="5" t="s">
        <v>165</v>
      </c>
      <c r="D142" s="6">
        <v>2500000</v>
      </c>
      <c r="E142" s="7">
        <v>257020000</v>
      </c>
      <c r="F142" s="7">
        <v>1.24E-2</v>
      </c>
      <c r="G142" s="2"/>
    </row>
    <row r="143" spans="1:7" ht="32.65" customHeight="1" x14ac:dyDescent="0.25">
      <c r="A143" s="5" t="s">
        <v>471</v>
      </c>
      <c r="B143" s="5" t="s">
        <v>472</v>
      </c>
      <c r="C143" s="5" t="s">
        <v>165</v>
      </c>
      <c r="D143" s="6">
        <v>10000000</v>
      </c>
      <c r="E143" s="7">
        <v>1031342000</v>
      </c>
      <c r="F143" s="7">
        <v>4.99E-2</v>
      </c>
      <c r="G143" s="2"/>
    </row>
    <row r="144" spans="1:7" ht="32.65" customHeight="1" x14ac:dyDescent="0.25">
      <c r="A144" s="5" t="s">
        <v>473</v>
      </c>
      <c r="B144" s="5" t="s">
        <v>474</v>
      </c>
      <c r="C144" s="5" t="s">
        <v>165</v>
      </c>
      <c r="D144" s="6">
        <v>13200000</v>
      </c>
      <c r="E144" s="7">
        <v>1364402160</v>
      </c>
      <c r="F144" s="7">
        <v>6.6000000000000003E-2</v>
      </c>
      <c r="G144" s="2"/>
    </row>
    <row r="145" spans="1:7" ht="32.65" customHeight="1" x14ac:dyDescent="0.25">
      <c r="A145" s="5" t="s">
        <v>1787</v>
      </c>
      <c r="B145" s="5" t="s">
        <v>1788</v>
      </c>
      <c r="C145" s="5" t="s">
        <v>165</v>
      </c>
      <c r="D145" s="6">
        <v>2500000</v>
      </c>
      <c r="E145" s="7">
        <v>258367250</v>
      </c>
      <c r="F145" s="7">
        <v>1.2500000000000001E-2</v>
      </c>
      <c r="G145" s="2"/>
    </row>
    <row r="146" spans="1:7" ht="32.65" customHeight="1" x14ac:dyDescent="0.25">
      <c r="A146" s="5" t="s">
        <v>1789</v>
      </c>
      <c r="B146" s="5" t="s">
        <v>1790</v>
      </c>
      <c r="C146" s="5" t="s">
        <v>165</v>
      </c>
      <c r="D146" s="6">
        <v>2500000</v>
      </c>
      <c r="E146" s="7">
        <v>254163250</v>
      </c>
      <c r="F146" s="7">
        <v>1.23E-2</v>
      </c>
      <c r="G146" s="2"/>
    </row>
    <row r="147" spans="1:7" ht="32.65" customHeight="1" x14ac:dyDescent="0.25">
      <c r="A147" s="5" t="s">
        <v>445</v>
      </c>
      <c r="B147" s="5" t="s">
        <v>446</v>
      </c>
      <c r="C147" s="5" t="s">
        <v>165</v>
      </c>
      <c r="D147" s="6">
        <v>30264000</v>
      </c>
      <c r="E147" s="7">
        <v>3188569644</v>
      </c>
      <c r="F147" s="7">
        <v>0.15429999999999999</v>
      </c>
      <c r="G147" s="2"/>
    </row>
    <row r="148" spans="1:7" ht="32.65" customHeight="1" x14ac:dyDescent="0.25">
      <c r="A148" s="5" t="s">
        <v>447</v>
      </c>
      <c r="B148" s="5" t="s">
        <v>448</v>
      </c>
      <c r="C148" s="5" t="s">
        <v>165</v>
      </c>
      <c r="D148" s="6">
        <v>72913700</v>
      </c>
      <c r="E148" s="7">
        <v>8574687576.8500004</v>
      </c>
      <c r="F148" s="7">
        <v>0.41489999999999999</v>
      </c>
      <c r="G148" s="2"/>
    </row>
    <row r="149" spans="1:7" ht="32.65" customHeight="1" x14ac:dyDescent="0.25">
      <c r="A149" s="5" t="s">
        <v>449</v>
      </c>
      <c r="B149" s="5" t="s">
        <v>450</v>
      </c>
      <c r="C149" s="5" t="s">
        <v>165</v>
      </c>
      <c r="D149" s="6">
        <v>55412000</v>
      </c>
      <c r="E149" s="7">
        <v>6082564157.6000004</v>
      </c>
      <c r="F149" s="7">
        <v>0.29430000000000001</v>
      </c>
      <c r="G149" s="2"/>
    </row>
    <row r="150" spans="1:7" ht="32.65" customHeight="1" x14ac:dyDescent="0.25">
      <c r="A150" s="5" t="s">
        <v>451</v>
      </c>
      <c r="B150" s="5" t="s">
        <v>452</v>
      </c>
      <c r="C150" s="5" t="s">
        <v>165</v>
      </c>
      <c r="D150" s="6">
        <v>60435700</v>
      </c>
      <c r="E150" s="7">
        <v>6689875419.3699999</v>
      </c>
      <c r="F150" s="7">
        <v>0.32369999999999999</v>
      </c>
      <c r="G150" s="2"/>
    </row>
    <row r="151" spans="1:7" ht="32.65" customHeight="1" x14ac:dyDescent="0.25">
      <c r="A151" s="5" t="s">
        <v>453</v>
      </c>
      <c r="B151" s="5" t="s">
        <v>454</v>
      </c>
      <c r="C151" s="5" t="s">
        <v>165</v>
      </c>
      <c r="D151" s="6">
        <v>91203000</v>
      </c>
      <c r="E151" s="7">
        <v>11189203573.799999</v>
      </c>
      <c r="F151" s="7">
        <v>0.54149999999999998</v>
      </c>
      <c r="G151" s="2"/>
    </row>
    <row r="152" spans="1:7" ht="32.65" customHeight="1" x14ac:dyDescent="0.25">
      <c r="A152" s="5" t="s">
        <v>1791</v>
      </c>
      <c r="B152" s="5" t="s">
        <v>1792</v>
      </c>
      <c r="C152" s="5" t="s">
        <v>165</v>
      </c>
      <c r="D152" s="6">
        <v>7500000</v>
      </c>
      <c r="E152" s="7">
        <v>781976250</v>
      </c>
      <c r="F152" s="7">
        <v>3.78E-2</v>
      </c>
      <c r="G152" s="2"/>
    </row>
    <row r="153" spans="1:7" ht="32.65" customHeight="1" x14ac:dyDescent="0.25">
      <c r="A153" s="5" t="s">
        <v>1793</v>
      </c>
      <c r="B153" s="5" t="s">
        <v>1794</v>
      </c>
      <c r="C153" s="5" t="s">
        <v>165</v>
      </c>
      <c r="D153" s="6">
        <v>15000000</v>
      </c>
      <c r="E153" s="7">
        <v>1526013000</v>
      </c>
      <c r="F153" s="7">
        <v>7.3800000000000004E-2</v>
      </c>
      <c r="G153" s="2"/>
    </row>
    <row r="154" spans="1:7" ht="32.65" customHeight="1" x14ac:dyDescent="0.25">
      <c r="A154" s="5" t="s">
        <v>1795</v>
      </c>
      <c r="B154" s="5" t="s">
        <v>1796</v>
      </c>
      <c r="C154" s="5" t="s">
        <v>165</v>
      </c>
      <c r="D154" s="6">
        <v>7500000</v>
      </c>
      <c r="E154" s="7">
        <v>774081000</v>
      </c>
      <c r="F154" s="7">
        <v>3.7499999999999999E-2</v>
      </c>
      <c r="G154" s="2"/>
    </row>
    <row r="155" spans="1:7" ht="32.65" customHeight="1" x14ac:dyDescent="0.25">
      <c r="A155" s="5" t="s">
        <v>1797</v>
      </c>
      <c r="B155" s="5" t="s">
        <v>1798</v>
      </c>
      <c r="C155" s="5" t="s">
        <v>165</v>
      </c>
      <c r="D155" s="6">
        <v>10000000</v>
      </c>
      <c r="E155" s="7">
        <v>1037833000</v>
      </c>
      <c r="F155" s="7">
        <v>5.0200000000000002E-2</v>
      </c>
      <c r="G155" s="2"/>
    </row>
    <row r="156" spans="1:7" ht="32.65" customHeight="1" x14ac:dyDescent="0.25">
      <c r="A156" s="5" t="s">
        <v>1799</v>
      </c>
      <c r="B156" s="5" t="s">
        <v>1800</v>
      </c>
      <c r="C156" s="5" t="s">
        <v>165</v>
      </c>
      <c r="D156" s="6">
        <v>10000000</v>
      </c>
      <c r="E156" s="7">
        <v>1028816000</v>
      </c>
      <c r="F156" s="7">
        <v>4.9799999999999997E-2</v>
      </c>
      <c r="G156" s="2"/>
    </row>
    <row r="157" spans="1:7" ht="32.65" customHeight="1" x14ac:dyDescent="0.25">
      <c r="A157" s="5" t="s">
        <v>1801</v>
      </c>
      <c r="B157" s="5" t="s">
        <v>1802</v>
      </c>
      <c r="C157" s="5" t="s">
        <v>165</v>
      </c>
      <c r="D157" s="6">
        <v>3000000</v>
      </c>
      <c r="E157" s="7">
        <v>305434200</v>
      </c>
      <c r="F157" s="7">
        <v>1.4800000000000001E-2</v>
      </c>
      <c r="G157" s="2"/>
    </row>
    <row r="158" spans="1:7" ht="32.65" customHeight="1" x14ac:dyDescent="0.25">
      <c r="A158" s="5" t="s">
        <v>479</v>
      </c>
      <c r="B158" s="5" t="s">
        <v>480</v>
      </c>
      <c r="C158" s="5" t="s">
        <v>165</v>
      </c>
      <c r="D158" s="6">
        <v>600000</v>
      </c>
      <c r="E158" s="7">
        <v>60794940</v>
      </c>
      <c r="F158" s="7">
        <v>2.8999999999999998E-3</v>
      </c>
      <c r="G158" s="2"/>
    </row>
    <row r="159" spans="1:7" ht="32.65" customHeight="1" x14ac:dyDescent="0.25">
      <c r="A159" s="5" t="s">
        <v>1803</v>
      </c>
      <c r="B159" s="5" t="s">
        <v>1804</v>
      </c>
      <c r="C159" s="5" t="s">
        <v>165</v>
      </c>
      <c r="D159" s="6">
        <v>2500000</v>
      </c>
      <c r="E159" s="7">
        <v>257569500</v>
      </c>
      <c r="F159" s="7">
        <v>1.2500000000000001E-2</v>
      </c>
      <c r="G159" s="2"/>
    </row>
    <row r="160" spans="1:7" ht="32.65" customHeight="1" x14ac:dyDescent="0.25">
      <c r="A160" s="5" t="s">
        <v>1805</v>
      </c>
      <c r="B160" s="5" t="s">
        <v>1806</v>
      </c>
      <c r="C160" s="5" t="s">
        <v>165</v>
      </c>
      <c r="D160" s="6">
        <v>7352500</v>
      </c>
      <c r="E160" s="7">
        <v>748938149.25</v>
      </c>
      <c r="F160" s="7">
        <v>3.6200000000000003E-2</v>
      </c>
      <c r="G160" s="2"/>
    </row>
    <row r="161" spans="1:7" ht="32.65" customHeight="1" x14ac:dyDescent="0.25">
      <c r="A161" s="5" t="s">
        <v>483</v>
      </c>
      <c r="B161" s="5" t="s">
        <v>484</v>
      </c>
      <c r="C161" s="5" t="s">
        <v>165</v>
      </c>
      <c r="D161" s="6">
        <v>38000000</v>
      </c>
      <c r="E161" s="7">
        <v>3957422600</v>
      </c>
      <c r="F161" s="7">
        <v>0.1915</v>
      </c>
      <c r="G161" s="2"/>
    </row>
    <row r="162" spans="1:7" ht="32.65" customHeight="1" x14ac:dyDescent="0.25">
      <c r="A162" s="5" t="s">
        <v>485</v>
      </c>
      <c r="B162" s="5" t="s">
        <v>486</v>
      </c>
      <c r="C162" s="5" t="s">
        <v>165</v>
      </c>
      <c r="D162" s="6">
        <v>25000000</v>
      </c>
      <c r="E162" s="7">
        <v>2555007500</v>
      </c>
      <c r="F162" s="7">
        <v>0.1236</v>
      </c>
      <c r="G162" s="2"/>
    </row>
    <row r="163" spans="1:7" ht="32.65" customHeight="1" x14ac:dyDescent="0.25">
      <c r="A163" s="5" t="s">
        <v>1807</v>
      </c>
      <c r="B163" s="5" t="s">
        <v>1808</v>
      </c>
      <c r="C163" s="5" t="s">
        <v>165</v>
      </c>
      <c r="D163" s="6">
        <v>3500000</v>
      </c>
      <c r="E163" s="7">
        <v>360113600</v>
      </c>
      <c r="F163" s="7">
        <v>1.7399999999999999E-2</v>
      </c>
      <c r="G163" s="2"/>
    </row>
    <row r="164" spans="1:7" ht="32.65" customHeight="1" x14ac:dyDescent="0.25">
      <c r="A164" s="5" t="s">
        <v>493</v>
      </c>
      <c r="B164" s="5" t="s">
        <v>494</v>
      </c>
      <c r="C164" s="5" t="s">
        <v>165</v>
      </c>
      <c r="D164" s="6">
        <v>1386700</v>
      </c>
      <c r="E164" s="7">
        <v>140366766.12</v>
      </c>
      <c r="F164" s="7">
        <v>6.7999999999999996E-3</v>
      </c>
      <c r="G164" s="2"/>
    </row>
    <row r="165" spans="1:7" ht="32.65" customHeight="1" x14ac:dyDescent="0.25">
      <c r="A165" s="5" t="s">
        <v>495</v>
      </c>
      <c r="B165" s="5" t="s">
        <v>496</v>
      </c>
      <c r="C165" s="5" t="s">
        <v>165</v>
      </c>
      <c r="D165" s="6">
        <v>1157600</v>
      </c>
      <c r="E165" s="7">
        <v>117046093.59999999</v>
      </c>
      <c r="F165" s="7">
        <v>5.7000000000000002E-3</v>
      </c>
      <c r="G165" s="2"/>
    </row>
    <row r="166" spans="1:7" ht="32.65" customHeight="1" x14ac:dyDescent="0.25">
      <c r="A166" s="5" t="s">
        <v>497</v>
      </c>
      <c r="B166" s="5" t="s">
        <v>498</v>
      </c>
      <c r="C166" s="5" t="s">
        <v>165</v>
      </c>
      <c r="D166" s="6">
        <v>500000</v>
      </c>
      <c r="E166" s="7">
        <v>50766550</v>
      </c>
      <c r="F166" s="7">
        <v>2.5000000000000001E-3</v>
      </c>
      <c r="G166" s="2"/>
    </row>
    <row r="167" spans="1:7" ht="32.65" customHeight="1" x14ac:dyDescent="0.25">
      <c r="A167" s="5" t="s">
        <v>1809</v>
      </c>
      <c r="B167" s="5" t="s">
        <v>1810</v>
      </c>
      <c r="C167" s="5" t="s">
        <v>165</v>
      </c>
      <c r="D167" s="6">
        <v>5500000</v>
      </c>
      <c r="E167" s="7">
        <v>575319250</v>
      </c>
      <c r="F167" s="7">
        <v>2.7799999999999998E-2</v>
      </c>
      <c r="G167" s="2"/>
    </row>
    <row r="168" spans="1:7" ht="32.65" customHeight="1" x14ac:dyDescent="0.25">
      <c r="A168" s="5" t="s">
        <v>501</v>
      </c>
      <c r="B168" s="5" t="s">
        <v>502</v>
      </c>
      <c r="C168" s="5" t="s">
        <v>165</v>
      </c>
      <c r="D168" s="6">
        <v>2000000</v>
      </c>
      <c r="E168" s="7">
        <v>203941400</v>
      </c>
      <c r="F168" s="7">
        <v>9.9000000000000008E-3</v>
      </c>
      <c r="G168" s="2"/>
    </row>
    <row r="169" spans="1:7" ht="32.65" customHeight="1" x14ac:dyDescent="0.25">
      <c r="A169" s="5" t="s">
        <v>505</v>
      </c>
      <c r="B169" s="5" t="s">
        <v>506</v>
      </c>
      <c r="C169" s="5" t="s">
        <v>165</v>
      </c>
      <c r="D169" s="6">
        <v>6000000</v>
      </c>
      <c r="E169" s="7">
        <v>618583800</v>
      </c>
      <c r="F169" s="7">
        <v>2.9899999999999999E-2</v>
      </c>
      <c r="G169" s="2"/>
    </row>
    <row r="170" spans="1:7" ht="32.65" customHeight="1" x14ac:dyDescent="0.25">
      <c r="A170" s="5" t="s">
        <v>507</v>
      </c>
      <c r="B170" s="5" t="s">
        <v>508</v>
      </c>
      <c r="C170" s="5" t="s">
        <v>165</v>
      </c>
      <c r="D170" s="6">
        <v>30000000</v>
      </c>
      <c r="E170" s="7">
        <v>3079944000</v>
      </c>
      <c r="F170" s="7">
        <v>0.14899999999999999</v>
      </c>
      <c r="G170" s="2"/>
    </row>
    <row r="171" spans="1:7" ht="32.65" customHeight="1" x14ac:dyDescent="0.25">
      <c r="A171" s="5" t="s">
        <v>1811</v>
      </c>
      <c r="B171" s="5" t="s">
        <v>1812</v>
      </c>
      <c r="C171" s="5" t="s">
        <v>165</v>
      </c>
      <c r="D171" s="6">
        <v>9500000</v>
      </c>
      <c r="E171" s="7">
        <v>970821150</v>
      </c>
      <c r="F171" s="7">
        <v>4.7E-2</v>
      </c>
      <c r="G171" s="2"/>
    </row>
    <row r="172" spans="1:7" ht="32.65" customHeight="1" x14ac:dyDescent="0.25">
      <c r="A172" s="5" t="s">
        <v>1813</v>
      </c>
      <c r="B172" s="5" t="s">
        <v>1814</v>
      </c>
      <c r="C172" s="5" t="s">
        <v>165</v>
      </c>
      <c r="D172" s="6">
        <v>25000</v>
      </c>
      <c r="E172" s="7">
        <v>2524430</v>
      </c>
      <c r="F172" s="7">
        <v>1E-4</v>
      </c>
      <c r="G172" s="2"/>
    </row>
    <row r="173" spans="1:7" ht="32.65" customHeight="1" x14ac:dyDescent="0.25">
      <c r="A173" s="5" t="s">
        <v>1815</v>
      </c>
      <c r="B173" s="5" t="s">
        <v>1816</v>
      </c>
      <c r="C173" s="5" t="s">
        <v>165</v>
      </c>
      <c r="D173" s="6">
        <v>2000000</v>
      </c>
      <c r="E173" s="7">
        <v>204803400</v>
      </c>
      <c r="F173" s="7">
        <v>9.9000000000000008E-3</v>
      </c>
      <c r="G173" s="2"/>
    </row>
    <row r="174" spans="1:7" ht="32.65" customHeight="1" x14ac:dyDescent="0.25">
      <c r="A174" s="5" t="s">
        <v>511</v>
      </c>
      <c r="B174" s="5" t="s">
        <v>512</v>
      </c>
      <c r="C174" s="5" t="s">
        <v>165</v>
      </c>
      <c r="D174" s="6">
        <v>3789400</v>
      </c>
      <c r="E174" s="7">
        <v>388051612.30000001</v>
      </c>
      <c r="F174" s="7">
        <v>1.8800000000000001E-2</v>
      </c>
      <c r="G174" s="2"/>
    </row>
    <row r="175" spans="1:7" ht="32.65" customHeight="1" x14ac:dyDescent="0.25">
      <c r="A175" s="5" t="s">
        <v>1817</v>
      </c>
      <c r="B175" s="5" t="s">
        <v>1818</v>
      </c>
      <c r="C175" s="5" t="s">
        <v>165</v>
      </c>
      <c r="D175" s="6">
        <v>1000000</v>
      </c>
      <c r="E175" s="7">
        <v>101555200</v>
      </c>
      <c r="F175" s="7">
        <v>4.8999999999999998E-3</v>
      </c>
      <c r="G175" s="2"/>
    </row>
    <row r="176" spans="1:7" ht="32.65" customHeight="1" x14ac:dyDescent="0.25">
      <c r="A176" s="5" t="s">
        <v>1819</v>
      </c>
      <c r="B176" s="5" t="s">
        <v>1820</v>
      </c>
      <c r="C176" s="5" t="s">
        <v>165</v>
      </c>
      <c r="D176" s="6">
        <v>5000000</v>
      </c>
      <c r="E176" s="7">
        <v>514548500</v>
      </c>
      <c r="F176" s="7">
        <v>2.4899999999999999E-2</v>
      </c>
      <c r="G176" s="2"/>
    </row>
    <row r="177" spans="1:7" ht="32.65" customHeight="1" x14ac:dyDescent="0.25">
      <c r="A177" s="5" t="s">
        <v>519</v>
      </c>
      <c r="B177" s="5" t="s">
        <v>520</v>
      </c>
      <c r="C177" s="5" t="s">
        <v>165</v>
      </c>
      <c r="D177" s="6">
        <v>7746000</v>
      </c>
      <c r="E177" s="7">
        <v>795435965.39999998</v>
      </c>
      <c r="F177" s="7">
        <v>3.85E-2</v>
      </c>
      <c r="G177" s="2"/>
    </row>
    <row r="178" spans="1:7" ht="32.65" customHeight="1" x14ac:dyDescent="0.25">
      <c r="A178" s="5" t="s">
        <v>1821</v>
      </c>
      <c r="B178" s="5" t="s">
        <v>1822</v>
      </c>
      <c r="C178" s="5" t="s">
        <v>165</v>
      </c>
      <c r="D178" s="6">
        <v>2150000</v>
      </c>
      <c r="E178" s="7">
        <v>216755260</v>
      </c>
      <c r="F178" s="7">
        <v>1.0500000000000001E-2</v>
      </c>
      <c r="G178" s="2"/>
    </row>
    <row r="179" spans="1:7" ht="32.65" customHeight="1" x14ac:dyDescent="0.25">
      <c r="A179" s="5" t="s">
        <v>1823</v>
      </c>
      <c r="B179" s="5" t="s">
        <v>1824</v>
      </c>
      <c r="C179" s="5" t="s">
        <v>165</v>
      </c>
      <c r="D179" s="6">
        <v>9500000</v>
      </c>
      <c r="E179" s="7">
        <v>975667100</v>
      </c>
      <c r="F179" s="7">
        <v>4.7199999999999999E-2</v>
      </c>
      <c r="G179" s="2"/>
    </row>
    <row r="180" spans="1:7" ht="32.65" customHeight="1" x14ac:dyDescent="0.25">
      <c r="A180" s="5" t="s">
        <v>529</v>
      </c>
      <c r="B180" s="5" t="s">
        <v>530</v>
      </c>
      <c r="C180" s="5" t="s">
        <v>165</v>
      </c>
      <c r="D180" s="6">
        <v>1739000</v>
      </c>
      <c r="E180" s="7">
        <v>176015145.69999999</v>
      </c>
      <c r="F180" s="7">
        <v>8.5000000000000006E-3</v>
      </c>
      <c r="G180" s="2"/>
    </row>
    <row r="181" spans="1:7" ht="32.65" customHeight="1" x14ac:dyDescent="0.25">
      <c r="A181" s="5" t="s">
        <v>1825</v>
      </c>
      <c r="B181" s="5" t="s">
        <v>1826</v>
      </c>
      <c r="C181" s="5" t="s">
        <v>165</v>
      </c>
      <c r="D181" s="6">
        <v>274500</v>
      </c>
      <c r="E181" s="7">
        <v>27741820.949999999</v>
      </c>
      <c r="F181" s="7">
        <v>1.2999999999999999E-3</v>
      </c>
      <c r="G181" s="2"/>
    </row>
    <row r="182" spans="1:7" ht="32.65" customHeight="1" x14ac:dyDescent="0.25">
      <c r="A182" s="5" t="s">
        <v>1827</v>
      </c>
      <c r="B182" s="5" t="s">
        <v>1828</v>
      </c>
      <c r="C182" s="5" t="s">
        <v>165</v>
      </c>
      <c r="D182" s="6">
        <v>12500000</v>
      </c>
      <c r="E182" s="7">
        <v>1285080000</v>
      </c>
      <c r="F182" s="7">
        <v>6.2199999999999998E-2</v>
      </c>
      <c r="G182" s="2"/>
    </row>
    <row r="183" spans="1:7" ht="32.65" customHeight="1" x14ac:dyDescent="0.25">
      <c r="A183" s="5" t="s">
        <v>1829</v>
      </c>
      <c r="B183" s="5" t="s">
        <v>1830</v>
      </c>
      <c r="C183" s="5" t="s">
        <v>165</v>
      </c>
      <c r="D183" s="6">
        <v>2000000</v>
      </c>
      <c r="E183" s="7">
        <v>205695600</v>
      </c>
      <c r="F183" s="7">
        <v>0.01</v>
      </c>
      <c r="G183" s="2"/>
    </row>
    <row r="184" spans="1:7" ht="32.65" customHeight="1" x14ac:dyDescent="0.25">
      <c r="A184" s="5" t="s">
        <v>531</v>
      </c>
      <c r="B184" s="5" t="s">
        <v>532</v>
      </c>
      <c r="C184" s="5" t="s">
        <v>165</v>
      </c>
      <c r="D184" s="6">
        <v>5192000</v>
      </c>
      <c r="E184" s="7">
        <v>526987480.80000001</v>
      </c>
      <c r="F184" s="7">
        <v>2.5499999999999998E-2</v>
      </c>
      <c r="G184" s="2"/>
    </row>
    <row r="185" spans="1:7" ht="32.65" customHeight="1" x14ac:dyDescent="0.25">
      <c r="A185" s="5" t="s">
        <v>1831</v>
      </c>
      <c r="B185" s="5" t="s">
        <v>1832</v>
      </c>
      <c r="C185" s="5" t="s">
        <v>165</v>
      </c>
      <c r="D185" s="6">
        <v>10000000</v>
      </c>
      <c r="E185" s="7">
        <v>1033807000</v>
      </c>
      <c r="F185" s="7">
        <v>0.05</v>
      </c>
      <c r="G185" s="2"/>
    </row>
    <row r="186" spans="1:7" ht="32.65" customHeight="1" x14ac:dyDescent="0.25">
      <c r="A186" s="5" t="s">
        <v>1833</v>
      </c>
      <c r="B186" s="5" t="s">
        <v>1834</v>
      </c>
      <c r="C186" s="5" t="s">
        <v>165</v>
      </c>
      <c r="D186" s="6">
        <v>1751800</v>
      </c>
      <c r="E186" s="7">
        <v>180223257.02000001</v>
      </c>
      <c r="F186" s="7">
        <v>8.6999999999999994E-3</v>
      </c>
      <c r="G186" s="2"/>
    </row>
    <row r="187" spans="1:7" ht="32.65" customHeight="1" x14ac:dyDescent="0.25">
      <c r="A187" s="5" t="s">
        <v>1835</v>
      </c>
      <c r="B187" s="5" t="s">
        <v>1836</v>
      </c>
      <c r="C187" s="5" t="s">
        <v>165</v>
      </c>
      <c r="D187" s="6">
        <v>5000000</v>
      </c>
      <c r="E187" s="7">
        <v>517044000</v>
      </c>
      <c r="F187" s="7">
        <v>2.5000000000000001E-2</v>
      </c>
      <c r="G187" s="2"/>
    </row>
    <row r="188" spans="1:7" ht="32.65" customHeight="1" x14ac:dyDescent="0.25">
      <c r="A188" s="5" t="s">
        <v>533</v>
      </c>
      <c r="B188" s="5" t="s">
        <v>534</v>
      </c>
      <c r="C188" s="5" t="s">
        <v>165</v>
      </c>
      <c r="D188" s="6">
        <v>1030000</v>
      </c>
      <c r="E188" s="7">
        <v>103974998</v>
      </c>
      <c r="F188" s="7">
        <v>5.0000000000000001E-3</v>
      </c>
      <c r="G188" s="2"/>
    </row>
    <row r="189" spans="1:7" ht="32.65" customHeight="1" x14ac:dyDescent="0.25">
      <c r="A189" s="5" t="s">
        <v>535</v>
      </c>
      <c r="B189" s="5" t="s">
        <v>536</v>
      </c>
      <c r="C189" s="5" t="s">
        <v>165</v>
      </c>
      <c r="D189" s="6">
        <v>500000</v>
      </c>
      <c r="E189" s="7">
        <v>50732100</v>
      </c>
      <c r="F189" s="7">
        <v>2.5000000000000001E-3</v>
      </c>
      <c r="G189" s="2"/>
    </row>
    <row r="190" spans="1:7" ht="32.65" customHeight="1" x14ac:dyDescent="0.25">
      <c r="A190" s="5" t="s">
        <v>1837</v>
      </c>
      <c r="B190" s="5" t="s">
        <v>1838</v>
      </c>
      <c r="C190" s="5" t="s">
        <v>165</v>
      </c>
      <c r="D190" s="6">
        <v>1503000</v>
      </c>
      <c r="E190" s="7">
        <v>154866865.5</v>
      </c>
      <c r="F190" s="7">
        <v>7.4999999999999997E-3</v>
      </c>
      <c r="G190" s="2"/>
    </row>
    <row r="191" spans="1:7" ht="32.65" customHeight="1" x14ac:dyDescent="0.25">
      <c r="A191" s="5" t="s">
        <v>1839</v>
      </c>
      <c r="B191" s="5" t="s">
        <v>1840</v>
      </c>
      <c r="C191" s="5" t="s">
        <v>165</v>
      </c>
      <c r="D191" s="6">
        <v>4000000</v>
      </c>
      <c r="E191" s="7">
        <v>412298400</v>
      </c>
      <c r="F191" s="7">
        <v>0.02</v>
      </c>
      <c r="G191" s="2"/>
    </row>
    <row r="192" spans="1:7" ht="32.65" customHeight="1" x14ac:dyDescent="0.25">
      <c r="A192" s="5" t="s">
        <v>539</v>
      </c>
      <c r="B192" s="5" t="s">
        <v>540</v>
      </c>
      <c r="C192" s="5" t="s">
        <v>165</v>
      </c>
      <c r="D192" s="6">
        <v>2000000</v>
      </c>
      <c r="E192" s="7">
        <v>201900600</v>
      </c>
      <c r="F192" s="7">
        <v>9.7999999999999997E-3</v>
      </c>
      <c r="G192" s="2"/>
    </row>
    <row r="193" spans="1:7" ht="32.65" customHeight="1" x14ac:dyDescent="0.25">
      <c r="A193" s="5" t="s">
        <v>1841</v>
      </c>
      <c r="B193" s="5" t="s">
        <v>1842</v>
      </c>
      <c r="C193" s="5" t="s">
        <v>165</v>
      </c>
      <c r="D193" s="6">
        <v>7000000</v>
      </c>
      <c r="E193" s="7">
        <v>721956900</v>
      </c>
      <c r="F193" s="7">
        <v>3.49E-2</v>
      </c>
      <c r="G193" s="2"/>
    </row>
    <row r="194" spans="1:7" ht="32.65" customHeight="1" x14ac:dyDescent="0.25">
      <c r="A194" s="5" t="s">
        <v>1843</v>
      </c>
      <c r="B194" s="5" t="s">
        <v>1844</v>
      </c>
      <c r="C194" s="5" t="s">
        <v>165</v>
      </c>
      <c r="D194" s="6">
        <v>500000</v>
      </c>
      <c r="E194" s="7">
        <v>50729050</v>
      </c>
      <c r="F194" s="7">
        <v>2.5000000000000001E-3</v>
      </c>
      <c r="G194" s="2"/>
    </row>
    <row r="195" spans="1:7" ht="32.65" customHeight="1" x14ac:dyDescent="0.25">
      <c r="A195" s="5" t="s">
        <v>1845</v>
      </c>
      <c r="B195" s="5" t="s">
        <v>1846</v>
      </c>
      <c r="C195" s="5" t="s">
        <v>165</v>
      </c>
      <c r="D195" s="6">
        <v>1500000</v>
      </c>
      <c r="E195" s="7">
        <v>151601700</v>
      </c>
      <c r="F195" s="7">
        <v>7.3000000000000001E-3</v>
      </c>
      <c r="G195" s="2"/>
    </row>
    <row r="196" spans="1:7" ht="32.65" customHeight="1" x14ac:dyDescent="0.25">
      <c r="A196" s="5" t="s">
        <v>1847</v>
      </c>
      <c r="B196" s="5" t="s">
        <v>1848</v>
      </c>
      <c r="C196" s="5" t="s">
        <v>165</v>
      </c>
      <c r="D196" s="6">
        <v>901000</v>
      </c>
      <c r="E196" s="7">
        <v>91087946.5</v>
      </c>
      <c r="F196" s="7">
        <v>4.4000000000000003E-3</v>
      </c>
      <c r="G196" s="2"/>
    </row>
    <row r="197" spans="1:7" ht="32.65" customHeight="1" x14ac:dyDescent="0.25">
      <c r="A197" s="5" t="s">
        <v>547</v>
      </c>
      <c r="B197" s="5" t="s">
        <v>548</v>
      </c>
      <c r="C197" s="5" t="s">
        <v>165</v>
      </c>
      <c r="D197" s="6">
        <v>1943600</v>
      </c>
      <c r="E197" s="7">
        <v>196415745.72</v>
      </c>
      <c r="F197" s="7">
        <v>9.4999999999999998E-3</v>
      </c>
      <c r="G197" s="2"/>
    </row>
    <row r="198" spans="1:7" ht="32.65" customHeight="1" x14ac:dyDescent="0.25">
      <c r="A198" s="5" t="s">
        <v>1849</v>
      </c>
      <c r="B198" s="5" t="s">
        <v>1850</v>
      </c>
      <c r="C198" s="5" t="s">
        <v>165</v>
      </c>
      <c r="D198" s="6">
        <v>16500000</v>
      </c>
      <c r="E198" s="7">
        <v>1705154550</v>
      </c>
      <c r="F198" s="7">
        <v>8.2500000000000004E-2</v>
      </c>
      <c r="G198" s="2"/>
    </row>
    <row r="199" spans="1:7" ht="32.65" customHeight="1" x14ac:dyDescent="0.25">
      <c r="A199" s="5" t="s">
        <v>1851</v>
      </c>
      <c r="B199" s="5" t="s">
        <v>1852</v>
      </c>
      <c r="C199" s="5" t="s">
        <v>165</v>
      </c>
      <c r="D199" s="6">
        <v>4000000</v>
      </c>
      <c r="E199" s="7">
        <v>406328800</v>
      </c>
      <c r="F199" s="7">
        <v>1.9699999999999999E-2</v>
      </c>
      <c r="G199" s="2"/>
    </row>
    <row r="200" spans="1:7" ht="32.65" customHeight="1" x14ac:dyDescent="0.25">
      <c r="A200" s="5" t="s">
        <v>1853</v>
      </c>
      <c r="B200" s="5" t="s">
        <v>1854</v>
      </c>
      <c r="C200" s="5" t="s">
        <v>165</v>
      </c>
      <c r="D200" s="6">
        <v>760000</v>
      </c>
      <c r="E200" s="7">
        <v>76816012</v>
      </c>
      <c r="F200" s="7">
        <v>3.7000000000000002E-3</v>
      </c>
      <c r="G200" s="2"/>
    </row>
    <row r="201" spans="1:7" ht="32.65" customHeight="1" x14ac:dyDescent="0.25">
      <c r="A201" s="5" t="s">
        <v>551</v>
      </c>
      <c r="B201" s="5" t="s">
        <v>552</v>
      </c>
      <c r="C201" s="5" t="s">
        <v>165</v>
      </c>
      <c r="D201" s="6">
        <v>5000000</v>
      </c>
      <c r="E201" s="7">
        <v>522359500</v>
      </c>
      <c r="F201" s="7">
        <v>2.53E-2</v>
      </c>
      <c r="G201" s="2"/>
    </row>
    <row r="202" spans="1:7" ht="32.65" customHeight="1" x14ac:dyDescent="0.25">
      <c r="A202" s="5" t="s">
        <v>1855</v>
      </c>
      <c r="B202" s="5" t="s">
        <v>1856</v>
      </c>
      <c r="C202" s="5" t="s">
        <v>165</v>
      </c>
      <c r="D202" s="6">
        <v>1000000</v>
      </c>
      <c r="E202" s="7">
        <v>100948800</v>
      </c>
      <c r="F202" s="7">
        <v>4.8999999999999998E-3</v>
      </c>
      <c r="G202" s="2"/>
    </row>
    <row r="203" spans="1:7" ht="32.65" customHeight="1" x14ac:dyDescent="0.25">
      <c r="A203" s="5" t="s">
        <v>553</v>
      </c>
      <c r="B203" s="5" t="s">
        <v>554</v>
      </c>
      <c r="C203" s="5" t="s">
        <v>165</v>
      </c>
      <c r="D203" s="6">
        <v>5000000</v>
      </c>
      <c r="E203" s="7">
        <v>517933500</v>
      </c>
      <c r="F203" s="7">
        <v>2.5100000000000001E-2</v>
      </c>
      <c r="G203" s="2"/>
    </row>
    <row r="204" spans="1:7" ht="32.65" customHeight="1" x14ac:dyDescent="0.25">
      <c r="A204" s="5" t="s">
        <v>555</v>
      </c>
      <c r="B204" s="5" t="s">
        <v>556</v>
      </c>
      <c r="C204" s="5" t="s">
        <v>165</v>
      </c>
      <c r="D204" s="6">
        <v>2800000</v>
      </c>
      <c r="E204" s="7">
        <v>282359560</v>
      </c>
      <c r="F204" s="7">
        <v>1.37E-2</v>
      </c>
      <c r="G204" s="2"/>
    </row>
    <row r="205" spans="1:7" ht="32.65" customHeight="1" x14ac:dyDescent="0.25">
      <c r="A205" s="5" t="s">
        <v>1857</v>
      </c>
      <c r="B205" s="5" t="s">
        <v>1858</v>
      </c>
      <c r="C205" s="5" t="s">
        <v>165</v>
      </c>
      <c r="D205" s="6">
        <v>5000000</v>
      </c>
      <c r="E205" s="7">
        <v>516867000</v>
      </c>
      <c r="F205" s="7">
        <v>2.5000000000000001E-2</v>
      </c>
      <c r="G205" s="2"/>
    </row>
    <row r="206" spans="1:7" ht="32.65" customHeight="1" x14ac:dyDescent="0.25">
      <c r="A206" s="5" t="s">
        <v>1859</v>
      </c>
      <c r="B206" s="5" t="s">
        <v>1860</v>
      </c>
      <c r="C206" s="5" t="s">
        <v>165</v>
      </c>
      <c r="D206" s="6">
        <v>10000000</v>
      </c>
      <c r="E206" s="7">
        <v>1036524000</v>
      </c>
      <c r="F206" s="7">
        <v>5.0200000000000002E-2</v>
      </c>
      <c r="G206" s="2"/>
    </row>
    <row r="207" spans="1:7" ht="32.65" customHeight="1" x14ac:dyDescent="0.25">
      <c r="A207" s="5" t="s">
        <v>559</v>
      </c>
      <c r="B207" s="5" t="s">
        <v>560</v>
      </c>
      <c r="C207" s="5" t="s">
        <v>165</v>
      </c>
      <c r="D207" s="6">
        <v>1768000</v>
      </c>
      <c r="E207" s="7">
        <v>179579296</v>
      </c>
      <c r="F207" s="7">
        <v>8.6999999999999994E-3</v>
      </c>
      <c r="G207" s="2"/>
    </row>
    <row r="208" spans="1:7" ht="32.65" customHeight="1" x14ac:dyDescent="0.25">
      <c r="A208" s="5" t="s">
        <v>1861</v>
      </c>
      <c r="B208" s="5" t="s">
        <v>1862</v>
      </c>
      <c r="C208" s="5" t="s">
        <v>165</v>
      </c>
      <c r="D208" s="6">
        <v>6000000</v>
      </c>
      <c r="E208" s="7">
        <v>624088800</v>
      </c>
      <c r="F208" s="7">
        <v>3.0200000000000001E-2</v>
      </c>
      <c r="G208" s="2"/>
    </row>
    <row r="209" spans="1:7" ht="32.65" customHeight="1" x14ac:dyDescent="0.25">
      <c r="A209" s="5" t="s">
        <v>1863</v>
      </c>
      <c r="B209" s="5" t="s">
        <v>1864</v>
      </c>
      <c r="C209" s="5" t="s">
        <v>165</v>
      </c>
      <c r="D209" s="6">
        <v>14000000</v>
      </c>
      <c r="E209" s="7">
        <v>1455141800</v>
      </c>
      <c r="F209" s="7">
        <v>7.0400000000000004E-2</v>
      </c>
      <c r="G209" s="2"/>
    </row>
    <row r="210" spans="1:7" ht="32.65" customHeight="1" x14ac:dyDescent="0.25">
      <c r="A210" s="5" t="s">
        <v>563</v>
      </c>
      <c r="B210" s="5" t="s">
        <v>564</v>
      </c>
      <c r="C210" s="5" t="s">
        <v>165</v>
      </c>
      <c r="D210" s="6">
        <v>5000000</v>
      </c>
      <c r="E210" s="7">
        <v>519344000</v>
      </c>
      <c r="F210" s="7">
        <v>2.5100000000000001E-2</v>
      </c>
      <c r="G210" s="2"/>
    </row>
    <row r="211" spans="1:7" ht="32.65" customHeight="1" x14ac:dyDescent="0.25">
      <c r="A211" s="5" t="s">
        <v>1865</v>
      </c>
      <c r="B211" s="5" t="s">
        <v>1866</v>
      </c>
      <c r="C211" s="5" t="s">
        <v>165</v>
      </c>
      <c r="D211" s="6">
        <v>1500000</v>
      </c>
      <c r="E211" s="7">
        <v>152445900</v>
      </c>
      <c r="F211" s="7">
        <v>7.4000000000000003E-3</v>
      </c>
      <c r="G211" s="2"/>
    </row>
    <row r="212" spans="1:7" ht="32.65" customHeight="1" x14ac:dyDescent="0.25">
      <c r="A212" s="5" t="s">
        <v>1867</v>
      </c>
      <c r="B212" s="5" t="s">
        <v>1868</v>
      </c>
      <c r="C212" s="5" t="s">
        <v>165</v>
      </c>
      <c r="D212" s="6">
        <v>10000000</v>
      </c>
      <c r="E212" s="7">
        <v>1036565000</v>
      </c>
      <c r="F212" s="7">
        <v>5.0200000000000002E-2</v>
      </c>
      <c r="G212" s="2"/>
    </row>
    <row r="213" spans="1:7" ht="32.65" customHeight="1" x14ac:dyDescent="0.25">
      <c r="A213" s="5" t="s">
        <v>1869</v>
      </c>
      <c r="B213" s="5" t="s">
        <v>1870</v>
      </c>
      <c r="C213" s="5" t="s">
        <v>165</v>
      </c>
      <c r="D213" s="6">
        <v>3000000</v>
      </c>
      <c r="E213" s="7">
        <v>305202300</v>
      </c>
      <c r="F213" s="7">
        <v>1.4800000000000001E-2</v>
      </c>
      <c r="G213" s="2"/>
    </row>
    <row r="214" spans="1:7" ht="32.65" customHeight="1" x14ac:dyDescent="0.25">
      <c r="A214" s="5" t="s">
        <v>1871</v>
      </c>
      <c r="B214" s="5" t="s">
        <v>1872</v>
      </c>
      <c r="C214" s="5" t="s">
        <v>165</v>
      </c>
      <c r="D214" s="6">
        <v>5000000</v>
      </c>
      <c r="E214" s="7">
        <v>519220000</v>
      </c>
      <c r="F214" s="7">
        <v>2.5100000000000001E-2</v>
      </c>
      <c r="G214" s="2"/>
    </row>
    <row r="215" spans="1:7" ht="14.45" customHeight="1" x14ac:dyDescent="0.25">
      <c r="A215" s="5" t="s">
        <v>455</v>
      </c>
      <c r="B215" s="5" t="s">
        <v>456</v>
      </c>
      <c r="C215" s="5" t="s">
        <v>414</v>
      </c>
      <c r="D215" s="6">
        <v>29500000</v>
      </c>
      <c r="E215" s="7">
        <v>2951784750</v>
      </c>
      <c r="F215" s="7">
        <v>0.14280000000000001</v>
      </c>
      <c r="G215" s="2"/>
    </row>
    <row r="216" spans="1:7" ht="32.65" customHeight="1" x14ac:dyDescent="0.25">
      <c r="A216" s="5" t="s">
        <v>1873</v>
      </c>
      <c r="B216" s="5" t="s">
        <v>1874</v>
      </c>
      <c r="C216" s="5" t="s">
        <v>165</v>
      </c>
      <c r="D216" s="6">
        <v>796000</v>
      </c>
      <c r="E216" s="7">
        <v>80990293.599999994</v>
      </c>
      <c r="F216" s="7">
        <v>3.8999999999999998E-3</v>
      </c>
      <c r="G216" s="2"/>
    </row>
    <row r="217" spans="1:7" ht="32.65" customHeight="1" x14ac:dyDescent="0.25">
      <c r="A217" s="5" t="s">
        <v>1875</v>
      </c>
      <c r="B217" s="5" t="s">
        <v>1876</v>
      </c>
      <c r="C217" s="5" t="s">
        <v>165</v>
      </c>
      <c r="D217" s="6">
        <v>10000000</v>
      </c>
      <c r="E217" s="7">
        <v>1041000000</v>
      </c>
      <c r="F217" s="7">
        <v>5.04E-2</v>
      </c>
      <c r="G217" s="2"/>
    </row>
    <row r="218" spans="1:7" ht="32.65" customHeight="1" x14ac:dyDescent="0.25">
      <c r="A218" s="5" t="s">
        <v>1877</v>
      </c>
      <c r="B218" s="5" t="s">
        <v>1878</v>
      </c>
      <c r="C218" s="5" t="s">
        <v>165</v>
      </c>
      <c r="D218" s="6">
        <v>4924000</v>
      </c>
      <c r="E218" s="7">
        <v>511455387.60000002</v>
      </c>
      <c r="F218" s="7">
        <v>2.4799999999999999E-2</v>
      </c>
      <c r="G218" s="2"/>
    </row>
    <row r="219" spans="1:7" ht="32.65" customHeight="1" x14ac:dyDescent="0.25">
      <c r="A219" s="5" t="s">
        <v>575</v>
      </c>
      <c r="B219" s="5" t="s">
        <v>576</v>
      </c>
      <c r="C219" s="5" t="s">
        <v>165</v>
      </c>
      <c r="D219" s="6">
        <v>1000000</v>
      </c>
      <c r="E219" s="7">
        <v>102423700</v>
      </c>
      <c r="F219" s="7">
        <v>5.0000000000000001E-3</v>
      </c>
      <c r="G219" s="2"/>
    </row>
    <row r="220" spans="1:7" ht="32.65" customHeight="1" x14ac:dyDescent="0.25">
      <c r="A220" s="5" t="s">
        <v>1879</v>
      </c>
      <c r="B220" s="5" t="s">
        <v>1880</v>
      </c>
      <c r="C220" s="5" t="s">
        <v>165</v>
      </c>
      <c r="D220" s="6">
        <v>2500000</v>
      </c>
      <c r="E220" s="7">
        <v>256059250</v>
      </c>
      <c r="F220" s="7">
        <v>1.24E-2</v>
      </c>
      <c r="G220" s="2"/>
    </row>
    <row r="221" spans="1:7" ht="32.65" customHeight="1" x14ac:dyDescent="0.25">
      <c r="A221" s="5" t="s">
        <v>577</v>
      </c>
      <c r="B221" s="5" t="s">
        <v>578</v>
      </c>
      <c r="C221" s="5" t="s">
        <v>165</v>
      </c>
      <c r="D221" s="6">
        <v>14000000</v>
      </c>
      <c r="E221" s="7">
        <v>1452147200</v>
      </c>
      <c r="F221" s="7">
        <v>7.0300000000000001E-2</v>
      </c>
      <c r="G221" s="2"/>
    </row>
    <row r="222" spans="1:7" ht="32.65" customHeight="1" x14ac:dyDescent="0.25">
      <c r="A222" s="5" t="s">
        <v>581</v>
      </c>
      <c r="B222" s="5" t="s">
        <v>582</v>
      </c>
      <c r="C222" s="5" t="s">
        <v>165</v>
      </c>
      <c r="D222" s="6">
        <v>5000000</v>
      </c>
      <c r="E222" s="7">
        <v>527140500</v>
      </c>
      <c r="F222" s="7">
        <v>2.5499999999999998E-2</v>
      </c>
      <c r="G222" s="2"/>
    </row>
    <row r="223" spans="1:7" ht="32.65" customHeight="1" x14ac:dyDescent="0.25">
      <c r="A223" s="5" t="s">
        <v>1881</v>
      </c>
      <c r="B223" s="5" t="s">
        <v>1882</v>
      </c>
      <c r="C223" s="5" t="s">
        <v>165</v>
      </c>
      <c r="D223" s="6">
        <v>1500000</v>
      </c>
      <c r="E223" s="7">
        <v>151236450</v>
      </c>
      <c r="F223" s="7">
        <v>7.3000000000000001E-3</v>
      </c>
      <c r="G223" s="2"/>
    </row>
    <row r="224" spans="1:7" ht="32.65" customHeight="1" x14ac:dyDescent="0.25">
      <c r="A224" s="5" t="s">
        <v>583</v>
      </c>
      <c r="B224" s="5" t="s">
        <v>584</v>
      </c>
      <c r="C224" s="5" t="s">
        <v>165</v>
      </c>
      <c r="D224" s="6">
        <v>1500000</v>
      </c>
      <c r="E224" s="7">
        <v>151315350</v>
      </c>
      <c r="F224" s="7">
        <v>7.3000000000000001E-3</v>
      </c>
      <c r="G224" s="2"/>
    </row>
    <row r="225" spans="1:7" ht="32.65" customHeight="1" x14ac:dyDescent="0.25">
      <c r="A225" s="5" t="s">
        <v>587</v>
      </c>
      <c r="B225" s="5" t="s">
        <v>588</v>
      </c>
      <c r="C225" s="5" t="s">
        <v>165</v>
      </c>
      <c r="D225" s="6">
        <v>10000000</v>
      </c>
      <c r="E225" s="7">
        <v>1007682000</v>
      </c>
      <c r="F225" s="7">
        <v>4.8800000000000003E-2</v>
      </c>
      <c r="G225" s="2"/>
    </row>
    <row r="226" spans="1:7" ht="32.65" customHeight="1" x14ac:dyDescent="0.25">
      <c r="A226" s="5" t="s">
        <v>635</v>
      </c>
      <c r="B226" s="5" t="s">
        <v>636</v>
      </c>
      <c r="C226" s="5" t="s">
        <v>165</v>
      </c>
      <c r="D226" s="6">
        <v>930000</v>
      </c>
      <c r="E226" s="7">
        <v>94772115</v>
      </c>
      <c r="F226" s="7">
        <v>4.5999999999999999E-3</v>
      </c>
      <c r="G226" s="2"/>
    </row>
    <row r="227" spans="1:7" ht="32.65" customHeight="1" x14ac:dyDescent="0.25">
      <c r="A227" s="5" t="s">
        <v>1883</v>
      </c>
      <c r="B227" s="5" t="s">
        <v>1884</v>
      </c>
      <c r="C227" s="5" t="s">
        <v>165</v>
      </c>
      <c r="D227" s="6">
        <v>2000000</v>
      </c>
      <c r="E227" s="7">
        <v>203760000</v>
      </c>
      <c r="F227" s="7">
        <v>9.9000000000000008E-3</v>
      </c>
      <c r="G227" s="2"/>
    </row>
    <row r="228" spans="1:7" ht="32.65" customHeight="1" x14ac:dyDescent="0.25">
      <c r="A228" s="5" t="s">
        <v>637</v>
      </c>
      <c r="B228" s="5" t="s">
        <v>638</v>
      </c>
      <c r="C228" s="5" t="s">
        <v>165</v>
      </c>
      <c r="D228" s="6">
        <v>13000000</v>
      </c>
      <c r="E228" s="7">
        <v>1355161600</v>
      </c>
      <c r="F228" s="7">
        <v>6.5600000000000006E-2</v>
      </c>
      <c r="G228" s="2"/>
    </row>
    <row r="229" spans="1:7" ht="32.65" customHeight="1" x14ac:dyDescent="0.25">
      <c r="A229" s="5" t="s">
        <v>1885</v>
      </c>
      <c r="B229" s="5" t="s">
        <v>1886</v>
      </c>
      <c r="C229" s="5" t="s">
        <v>165</v>
      </c>
      <c r="D229" s="6">
        <v>3000000</v>
      </c>
      <c r="E229" s="7">
        <v>305880600</v>
      </c>
      <c r="F229" s="7">
        <v>1.4800000000000001E-2</v>
      </c>
      <c r="G229" s="2"/>
    </row>
    <row r="230" spans="1:7" ht="32.65" customHeight="1" x14ac:dyDescent="0.25">
      <c r="A230" s="5" t="s">
        <v>1887</v>
      </c>
      <c r="B230" s="5" t="s">
        <v>1888</v>
      </c>
      <c r="C230" s="5" t="s">
        <v>165</v>
      </c>
      <c r="D230" s="6">
        <v>356000</v>
      </c>
      <c r="E230" s="7">
        <v>36346176</v>
      </c>
      <c r="F230" s="7">
        <v>1.8E-3</v>
      </c>
      <c r="G230" s="2"/>
    </row>
    <row r="231" spans="1:7" ht="32.65" customHeight="1" x14ac:dyDescent="0.25">
      <c r="A231" s="5" t="s">
        <v>1889</v>
      </c>
      <c r="B231" s="5" t="s">
        <v>1890</v>
      </c>
      <c r="C231" s="5" t="s">
        <v>165</v>
      </c>
      <c r="D231" s="6">
        <v>12500000</v>
      </c>
      <c r="E231" s="7">
        <v>1305376250</v>
      </c>
      <c r="F231" s="7">
        <v>6.3200000000000006E-2</v>
      </c>
      <c r="G231" s="2"/>
    </row>
    <row r="232" spans="1:7" ht="32.65" customHeight="1" x14ac:dyDescent="0.25">
      <c r="A232" s="5" t="s">
        <v>643</v>
      </c>
      <c r="B232" s="5" t="s">
        <v>644</v>
      </c>
      <c r="C232" s="5" t="s">
        <v>165</v>
      </c>
      <c r="D232" s="6">
        <v>5000000</v>
      </c>
      <c r="E232" s="7">
        <v>521782000</v>
      </c>
      <c r="F232" s="7">
        <v>2.53E-2</v>
      </c>
      <c r="G232" s="2"/>
    </row>
    <row r="233" spans="1:7" ht="32.65" customHeight="1" x14ac:dyDescent="0.25">
      <c r="A233" s="5" t="s">
        <v>1891</v>
      </c>
      <c r="B233" s="5" t="s">
        <v>1892</v>
      </c>
      <c r="C233" s="5" t="s">
        <v>165</v>
      </c>
      <c r="D233" s="6">
        <v>15000000</v>
      </c>
      <c r="E233" s="7">
        <v>1562002500</v>
      </c>
      <c r="F233" s="7">
        <v>7.5600000000000001E-2</v>
      </c>
      <c r="G233" s="2"/>
    </row>
    <row r="234" spans="1:7" ht="32.65" customHeight="1" x14ac:dyDescent="0.25">
      <c r="A234" s="5" t="s">
        <v>645</v>
      </c>
      <c r="B234" s="5" t="s">
        <v>646</v>
      </c>
      <c r="C234" s="5" t="s">
        <v>165</v>
      </c>
      <c r="D234" s="6">
        <v>4400000</v>
      </c>
      <c r="E234" s="7">
        <v>449345160</v>
      </c>
      <c r="F234" s="7">
        <v>2.1700000000000001E-2</v>
      </c>
      <c r="G234" s="2"/>
    </row>
    <row r="235" spans="1:7" ht="32.65" customHeight="1" x14ac:dyDescent="0.25">
      <c r="A235" s="5" t="s">
        <v>647</v>
      </c>
      <c r="B235" s="5" t="s">
        <v>648</v>
      </c>
      <c r="C235" s="5" t="s">
        <v>165</v>
      </c>
      <c r="D235" s="6">
        <v>5000000</v>
      </c>
      <c r="E235" s="7">
        <v>523004000</v>
      </c>
      <c r="F235" s="7">
        <v>2.53E-2</v>
      </c>
      <c r="G235" s="2"/>
    </row>
    <row r="236" spans="1:7" ht="32.65" customHeight="1" x14ac:dyDescent="0.25">
      <c r="A236" s="5" t="s">
        <v>649</v>
      </c>
      <c r="B236" s="5" t="s">
        <v>650</v>
      </c>
      <c r="C236" s="5" t="s">
        <v>165</v>
      </c>
      <c r="D236" s="6">
        <v>10000000</v>
      </c>
      <c r="E236" s="7">
        <v>1045608000</v>
      </c>
      <c r="F236" s="7">
        <v>5.0599999999999999E-2</v>
      </c>
      <c r="G236" s="2"/>
    </row>
    <row r="237" spans="1:7" ht="32.65" customHeight="1" x14ac:dyDescent="0.25">
      <c r="A237" s="5" t="s">
        <v>1893</v>
      </c>
      <c r="B237" s="5" t="s">
        <v>1894</v>
      </c>
      <c r="C237" s="5" t="s">
        <v>165</v>
      </c>
      <c r="D237" s="6">
        <v>9850000</v>
      </c>
      <c r="E237" s="7">
        <v>1032196275</v>
      </c>
      <c r="F237" s="7">
        <v>0.05</v>
      </c>
      <c r="G237" s="2"/>
    </row>
    <row r="238" spans="1:7" ht="32.65" customHeight="1" x14ac:dyDescent="0.25">
      <c r="A238" s="5" t="s">
        <v>653</v>
      </c>
      <c r="B238" s="5" t="s">
        <v>654</v>
      </c>
      <c r="C238" s="5" t="s">
        <v>165</v>
      </c>
      <c r="D238" s="6">
        <v>2000000</v>
      </c>
      <c r="E238" s="7">
        <v>207483400</v>
      </c>
      <c r="F238" s="7">
        <v>0.01</v>
      </c>
      <c r="G238" s="2"/>
    </row>
    <row r="239" spans="1:7" ht="32.65" customHeight="1" x14ac:dyDescent="0.25">
      <c r="A239" s="5" t="s">
        <v>655</v>
      </c>
      <c r="B239" s="5" t="s">
        <v>656</v>
      </c>
      <c r="C239" s="5" t="s">
        <v>165</v>
      </c>
      <c r="D239" s="6">
        <v>1000000</v>
      </c>
      <c r="E239" s="7">
        <v>103741700</v>
      </c>
      <c r="F239" s="7">
        <v>5.0000000000000001E-3</v>
      </c>
      <c r="G239" s="2"/>
    </row>
    <row r="240" spans="1:7" ht="32.65" customHeight="1" x14ac:dyDescent="0.25">
      <c r="A240" s="5" t="s">
        <v>1895</v>
      </c>
      <c r="B240" s="5" t="s">
        <v>1896</v>
      </c>
      <c r="C240" s="5" t="s">
        <v>165</v>
      </c>
      <c r="D240" s="6">
        <v>7500000</v>
      </c>
      <c r="E240" s="7">
        <v>777993000</v>
      </c>
      <c r="F240" s="7">
        <v>3.7600000000000001E-2</v>
      </c>
      <c r="G240" s="2"/>
    </row>
    <row r="241" spans="1:7" ht="32.65" customHeight="1" x14ac:dyDescent="0.25">
      <c r="A241" s="5" t="s">
        <v>1897</v>
      </c>
      <c r="B241" s="5" t="s">
        <v>1898</v>
      </c>
      <c r="C241" s="5" t="s">
        <v>165</v>
      </c>
      <c r="D241" s="6">
        <v>2500000</v>
      </c>
      <c r="E241" s="7">
        <v>262234500</v>
      </c>
      <c r="F241" s="7">
        <v>1.2699999999999999E-2</v>
      </c>
      <c r="G241" s="2"/>
    </row>
    <row r="242" spans="1:7" ht="32.65" customHeight="1" x14ac:dyDescent="0.25">
      <c r="A242" s="5" t="s">
        <v>657</v>
      </c>
      <c r="B242" s="5" t="s">
        <v>658</v>
      </c>
      <c r="C242" s="5" t="s">
        <v>165</v>
      </c>
      <c r="D242" s="6">
        <v>500000</v>
      </c>
      <c r="E242" s="7">
        <v>53227800</v>
      </c>
      <c r="F242" s="7">
        <v>2.5999999999999999E-3</v>
      </c>
      <c r="G242" s="2"/>
    </row>
    <row r="243" spans="1:7" ht="32.65" customHeight="1" x14ac:dyDescent="0.25">
      <c r="A243" s="5" t="s">
        <v>1899</v>
      </c>
      <c r="B243" s="5" t="s">
        <v>1900</v>
      </c>
      <c r="C243" s="5" t="s">
        <v>165</v>
      </c>
      <c r="D243" s="6">
        <v>1000000</v>
      </c>
      <c r="E243" s="7">
        <v>102411700</v>
      </c>
      <c r="F243" s="7">
        <v>5.0000000000000001E-3</v>
      </c>
      <c r="G243" s="2"/>
    </row>
    <row r="244" spans="1:7" ht="32.65" customHeight="1" x14ac:dyDescent="0.25">
      <c r="A244" s="5" t="s">
        <v>661</v>
      </c>
      <c r="B244" s="5" t="s">
        <v>662</v>
      </c>
      <c r="C244" s="5" t="s">
        <v>165</v>
      </c>
      <c r="D244" s="6">
        <v>500000</v>
      </c>
      <c r="E244" s="7">
        <v>52575600</v>
      </c>
      <c r="F244" s="7">
        <v>2.5000000000000001E-3</v>
      </c>
      <c r="G244" s="2"/>
    </row>
    <row r="245" spans="1:7" ht="32.65" customHeight="1" x14ac:dyDescent="0.25">
      <c r="A245" s="5" t="s">
        <v>663</v>
      </c>
      <c r="B245" s="5" t="s">
        <v>664</v>
      </c>
      <c r="C245" s="5" t="s">
        <v>165</v>
      </c>
      <c r="D245" s="6">
        <v>10000000</v>
      </c>
      <c r="E245" s="7">
        <v>1053298000</v>
      </c>
      <c r="F245" s="7">
        <v>5.0999999999999997E-2</v>
      </c>
      <c r="G245" s="2"/>
    </row>
    <row r="246" spans="1:7" ht="32.65" customHeight="1" x14ac:dyDescent="0.25">
      <c r="A246" s="5" t="s">
        <v>665</v>
      </c>
      <c r="B246" s="5" t="s">
        <v>666</v>
      </c>
      <c r="C246" s="5" t="s">
        <v>165</v>
      </c>
      <c r="D246" s="6">
        <v>741800</v>
      </c>
      <c r="E246" s="7">
        <v>74264936.099999994</v>
      </c>
      <c r="F246" s="7">
        <v>3.5999999999999999E-3</v>
      </c>
      <c r="G246" s="2"/>
    </row>
    <row r="247" spans="1:7" ht="32.65" customHeight="1" x14ac:dyDescent="0.25">
      <c r="A247" s="5" t="s">
        <v>667</v>
      </c>
      <c r="B247" s="5" t="s">
        <v>668</v>
      </c>
      <c r="C247" s="5" t="s">
        <v>165</v>
      </c>
      <c r="D247" s="6">
        <v>15000000</v>
      </c>
      <c r="E247" s="7">
        <v>1545991500</v>
      </c>
      <c r="F247" s="7">
        <v>7.4800000000000005E-2</v>
      </c>
      <c r="G247" s="2"/>
    </row>
    <row r="248" spans="1:7" ht="32.65" customHeight="1" x14ac:dyDescent="0.25">
      <c r="A248" s="5" t="s">
        <v>1901</v>
      </c>
      <c r="B248" s="5" t="s">
        <v>1902</v>
      </c>
      <c r="C248" s="5" t="s">
        <v>165</v>
      </c>
      <c r="D248" s="6">
        <v>2075000</v>
      </c>
      <c r="E248" s="7">
        <v>152101650</v>
      </c>
      <c r="F248" s="7">
        <v>7.4000000000000003E-3</v>
      </c>
      <c r="G248" s="2"/>
    </row>
    <row r="249" spans="1:7" ht="32.65" customHeight="1" x14ac:dyDescent="0.25">
      <c r="A249" s="5" t="s">
        <v>1903</v>
      </c>
      <c r="B249" s="5" t="s">
        <v>1904</v>
      </c>
      <c r="C249" s="5" t="s">
        <v>165</v>
      </c>
      <c r="D249" s="6">
        <v>4731000</v>
      </c>
      <c r="E249" s="7">
        <v>334865384.10000002</v>
      </c>
      <c r="F249" s="7">
        <v>1.6199999999999999E-2</v>
      </c>
      <c r="G249" s="2"/>
    </row>
    <row r="250" spans="1:7" ht="32.65" customHeight="1" x14ac:dyDescent="0.25">
      <c r="A250" s="5" t="s">
        <v>1905</v>
      </c>
      <c r="B250" s="5" t="s">
        <v>1906</v>
      </c>
      <c r="C250" s="5" t="s">
        <v>165</v>
      </c>
      <c r="D250" s="6">
        <v>2500000</v>
      </c>
      <c r="E250" s="7">
        <v>157154750</v>
      </c>
      <c r="F250" s="7">
        <v>7.6E-3</v>
      </c>
      <c r="G250" s="2"/>
    </row>
    <row r="251" spans="1:7" ht="32.65" customHeight="1" x14ac:dyDescent="0.25">
      <c r="A251" s="5" t="s">
        <v>1907</v>
      </c>
      <c r="B251" s="5" t="s">
        <v>1908</v>
      </c>
      <c r="C251" s="5" t="s">
        <v>165</v>
      </c>
      <c r="D251" s="6">
        <v>2500000</v>
      </c>
      <c r="E251" s="7">
        <v>168515250</v>
      </c>
      <c r="F251" s="7">
        <v>8.2000000000000007E-3</v>
      </c>
      <c r="G251" s="2"/>
    </row>
    <row r="252" spans="1:7" ht="32.65" customHeight="1" x14ac:dyDescent="0.25">
      <c r="A252" s="5" t="s">
        <v>1909</v>
      </c>
      <c r="B252" s="5" t="s">
        <v>1910</v>
      </c>
      <c r="C252" s="5" t="s">
        <v>165</v>
      </c>
      <c r="D252" s="6">
        <v>2500000</v>
      </c>
      <c r="E252" s="7">
        <v>146466750</v>
      </c>
      <c r="F252" s="7">
        <v>7.1000000000000004E-3</v>
      </c>
      <c r="G252" s="2"/>
    </row>
    <row r="253" spans="1:7" ht="32.65" customHeight="1" x14ac:dyDescent="0.25">
      <c r="A253" s="5" t="s">
        <v>1911</v>
      </c>
      <c r="B253" s="5" t="s">
        <v>1912</v>
      </c>
      <c r="C253" s="5" t="s">
        <v>165</v>
      </c>
      <c r="D253" s="6">
        <v>2500000</v>
      </c>
      <c r="E253" s="7">
        <v>136698000</v>
      </c>
      <c r="F253" s="7">
        <v>6.6E-3</v>
      </c>
      <c r="G253" s="2"/>
    </row>
    <row r="254" spans="1:7" ht="32.65" customHeight="1" x14ac:dyDescent="0.25">
      <c r="A254" s="5" t="s">
        <v>1913</v>
      </c>
      <c r="B254" s="5" t="s">
        <v>1914</v>
      </c>
      <c r="C254" s="5" t="s">
        <v>165</v>
      </c>
      <c r="D254" s="6">
        <v>2560700</v>
      </c>
      <c r="E254" s="7">
        <v>181955659.90000001</v>
      </c>
      <c r="F254" s="7">
        <v>8.8000000000000005E-3</v>
      </c>
      <c r="G254" s="2"/>
    </row>
    <row r="255" spans="1:7" ht="32.65" customHeight="1" x14ac:dyDescent="0.25">
      <c r="A255" s="5" t="s">
        <v>669</v>
      </c>
      <c r="B255" s="5" t="s">
        <v>670</v>
      </c>
      <c r="C255" s="5" t="s">
        <v>165</v>
      </c>
      <c r="D255" s="6">
        <v>5460700</v>
      </c>
      <c r="E255" s="7">
        <v>361650147.45999998</v>
      </c>
      <c r="F255" s="7">
        <v>1.7500000000000002E-2</v>
      </c>
      <c r="G255" s="2"/>
    </row>
    <row r="256" spans="1:7" ht="32.65" customHeight="1" x14ac:dyDescent="0.25">
      <c r="A256" s="5" t="s">
        <v>1915</v>
      </c>
      <c r="B256" s="5" t="s">
        <v>1916</v>
      </c>
      <c r="C256" s="5" t="s">
        <v>165</v>
      </c>
      <c r="D256" s="6">
        <v>2500000</v>
      </c>
      <c r="E256" s="7">
        <v>162708750</v>
      </c>
      <c r="F256" s="7">
        <v>7.9000000000000008E-3</v>
      </c>
      <c r="G256" s="2"/>
    </row>
    <row r="257" spans="1:7" ht="32.65" customHeight="1" x14ac:dyDescent="0.25">
      <c r="A257" s="5" t="s">
        <v>1917</v>
      </c>
      <c r="B257" s="5" t="s">
        <v>1918</v>
      </c>
      <c r="C257" s="5" t="s">
        <v>165</v>
      </c>
      <c r="D257" s="6">
        <v>2500000</v>
      </c>
      <c r="E257" s="7">
        <v>151750750</v>
      </c>
      <c r="F257" s="7">
        <v>7.3000000000000001E-3</v>
      </c>
      <c r="G257" s="2"/>
    </row>
    <row r="258" spans="1:7" ht="32.65" customHeight="1" x14ac:dyDescent="0.25">
      <c r="A258" s="5" t="s">
        <v>1919</v>
      </c>
      <c r="B258" s="5" t="s">
        <v>1920</v>
      </c>
      <c r="C258" s="5" t="s">
        <v>165</v>
      </c>
      <c r="D258" s="6">
        <v>2500000</v>
      </c>
      <c r="E258" s="7">
        <v>132233500</v>
      </c>
      <c r="F258" s="7">
        <v>6.4000000000000003E-3</v>
      </c>
      <c r="G258" s="2"/>
    </row>
    <row r="259" spans="1:7" ht="32.65" customHeight="1" x14ac:dyDescent="0.25">
      <c r="A259" s="5" t="s">
        <v>671</v>
      </c>
      <c r="B259" s="5" t="s">
        <v>672</v>
      </c>
      <c r="C259" s="5" t="s">
        <v>165</v>
      </c>
      <c r="D259" s="6">
        <v>5460700</v>
      </c>
      <c r="E259" s="7">
        <v>349283300.17000002</v>
      </c>
      <c r="F259" s="7">
        <v>1.6899999999999998E-2</v>
      </c>
      <c r="G259" s="2"/>
    </row>
    <row r="260" spans="1:7" ht="32.65" customHeight="1" x14ac:dyDescent="0.25">
      <c r="A260" s="5" t="s">
        <v>1921</v>
      </c>
      <c r="B260" s="5" t="s">
        <v>1922</v>
      </c>
      <c r="C260" s="5" t="s">
        <v>165</v>
      </c>
      <c r="D260" s="6">
        <v>2500000</v>
      </c>
      <c r="E260" s="7">
        <v>197155500</v>
      </c>
      <c r="F260" s="7">
        <v>9.4999999999999998E-3</v>
      </c>
      <c r="G260" s="2"/>
    </row>
    <row r="261" spans="1:7" ht="32.65" customHeight="1" x14ac:dyDescent="0.25">
      <c r="A261" s="5" t="s">
        <v>1923</v>
      </c>
      <c r="B261" s="5" t="s">
        <v>1924</v>
      </c>
      <c r="C261" s="5" t="s">
        <v>165</v>
      </c>
      <c r="D261" s="6">
        <v>5000000</v>
      </c>
      <c r="E261" s="7">
        <v>367651000</v>
      </c>
      <c r="F261" s="7">
        <v>1.78E-2</v>
      </c>
      <c r="G261" s="2"/>
    </row>
    <row r="262" spans="1:7" ht="32.65" customHeight="1" x14ac:dyDescent="0.25">
      <c r="A262" s="5" t="s">
        <v>673</v>
      </c>
      <c r="B262" s="5" t="s">
        <v>674</v>
      </c>
      <c r="C262" s="5" t="s">
        <v>165</v>
      </c>
      <c r="D262" s="6">
        <v>500000</v>
      </c>
      <c r="E262" s="7">
        <v>35493900</v>
      </c>
      <c r="F262" s="7">
        <v>1.6999999999999999E-3</v>
      </c>
      <c r="G262" s="2"/>
    </row>
    <row r="263" spans="1:7" ht="32.65" customHeight="1" x14ac:dyDescent="0.25">
      <c r="A263" s="5" t="s">
        <v>675</v>
      </c>
      <c r="B263" s="5" t="s">
        <v>676</v>
      </c>
      <c r="C263" s="5" t="s">
        <v>165</v>
      </c>
      <c r="D263" s="6">
        <v>500000</v>
      </c>
      <c r="E263" s="7">
        <v>33081300</v>
      </c>
      <c r="F263" s="7">
        <v>1.6000000000000001E-3</v>
      </c>
      <c r="G263" s="2"/>
    </row>
    <row r="264" spans="1:7" ht="32.65" customHeight="1" x14ac:dyDescent="0.25">
      <c r="A264" s="5" t="s">
        <v>1925</v>
      </c>
      <c r="B264" s="5" t="s">
        <v>1926</v>
      </c>
      <c r="C264" s="5" t="s">
        <v>165</v>
      </c>
      <c r="D264" s="6">
        <v>3034600</v>
      </c>
      <c r="E264" s="7">
        <v>207982076.74000001</v>
      </c>
      <c r="F264" s="7">
        <v>1.01E-2</v>
      </c>
      <c r="G264" s="2"/>
    </row>
    <row r="265" spans="1:7" ht="32.65" customHeight="1" x14ac:dyDescent="0.25">
      <c r="A265" s="5" t="s">
        <v>1927</v>
      </c>
      <c r="B265" s="5" t="s">
        <v>1928</v>
      </c>
      <c r="C265" s="5" t="s">
        <v>165</v>
      </c>
      <c r="D265" s="6">
        <v>3034600</v>
      </c>
      <c r="E265" s="7">
        <v>193915795.36000001</v>
      </c>
      <c r="F265" s="7">
        <v>9.4000000000000004E-3</v>
      </c>
      <c r="G265" s="2"/>
    </row>
    <row r="266" spans="1:7" ht="32.65" customHeight="1" x14ac:dyDescent="0.25">
      <c r="A266" s="5" t="s">
        <v>677</v>
      </c>
      <c r="B266" s="5" t="s">
        <v>678</v>
      </c>
      <c r="C266" s="5" t="s">
        <v>165</v>
      </c>
      <c r="D266" s="6">
        <v>6034000</v>
      </c>
      <c r="E266" s="7">
        <v>435737465.80000001</v>
      </c>
      <c r="F266" s="7">
        <v>2.1100000000000001E-2</v>
      </c>
      <c r="G266" s="2"/>
    </row>
    <row r="267" spans="1:7" ht="32.65" customHeight="1" x14ac:dyDescent="0.25">
      <c r="A267" s="5" t="s">
        <v>679</v>
      </c>
      <c r="B267" s="5" t="s">
        <v>680</v>
      </c>
      <c r="C267" s="5" t="s">
        <v>165</v>
      </c>
      <c r="D267" s="6">
        <v>2347000</v>
      </c>
      <c r="E267" s="7">
        <v>157985723.30000001</v>
      </c>
      <c r="F267" s="7">
        <v>7.6E-3</v>
      </c>
      <c r="G267" s="2"/>
    </row>
    <row r="268" spans="1:7" ht="32.65" customHeight="1" x14ac:dyDescent="0.25">
      <c r="A268" s="5" t="s">
        <v>1929</v>
      </c>
      <c r="B268" s="5" t="s">
        <v>1930</v>
      </c>
      <c r="C268" s="5" t="s">
        <v>165</v>
      </c>
      <c r="D268" s="6">
        <v>7500000</v>
      </c>
      <c r="E268" s="7">
        <v>438794250</v>
      </c>
      <c r="F268" s="7">
        <v>2.12E-2</v>
      </c>
      <c r="G268" s="2"/>
    </row>
    <row r="269" spans="1:7" ht="32.65" customHeight="1" x14ac:dyDescent="0.25">
      <c r="A269" s="5" t="s">
        <v>1931</v>
      </c>
      <c r="B269" s="5" t="s">
        <v>1932</v>
      </c>
      <c r="C269" s="5" t="s">
        <v>165</v>
      </c>
      <c r="D269" s="6">
        <v>7500000</v>
      </c>
      <c r="E269" s="7">
        <v>409551000</v>
      </c>
      <c r="F269" s="7">
        <v>1.9800000000000002E-2</v>
      </c>
      <c r="G269" s="2"/>
    </row>
    <row r="270" spans="1:7" ht="32.65" customHeight="1" x14ac:dyDescent="0.25">
      <c r="A270" s="5" t="s">
        <v>1933</v>
      </c>
      <c r="B270" s="5" t="s">
        <v>1934</v>
      </c>
      <c r="C270" s="5" t="s">
        <v>165</v>
      </c>
      <c r="D270" s="6">
        <v>1533000</v>
      </c>
      <c r="E270" s="7">
        <v>94579661.400000006</v>
      </c>
      <c r="F270" s="7">
        <v>4.5999999999999999E-3</v>
      </c>
      <c r="G270" s="2"/>
    </row>
    <row r="271" spans="1:7" ht="32.65" customHeight="1" x14ac:dyDescent="0.25">
      <c r="A271" s="5" t="s">
        <v>1935</v>
      </c>
      <c r="B271" s="5" t="s">
        <v>1936</v>
      </c>
      <c r="C271" s="5" t="s">
        <v>165</v>
      </c>
      <c r="D271" s="6">
        <v>5034000</v>
      </c>
      <c r="E271" s="7">
        <v>350997663.60000002</v>
      </c>
      <c r="F271" s="7">
        <v>1.7000000000000001E-2</v>
      </c>
      <c r="G271" s="2"/>
    </row>
    <row r="272" spans="1:7" ht="32.65" customHeight="1" x14ac:dyDescent="0.25">
      <c r="A272" s="5" t="s">
        <v>683</v>
      </c>
      <c r="B272" s="5" t="s">
        <v>684</v>
      </c>
      <c r="C272" s="5" t="s">
        <v>165</v>
      </c>
      <c r="D272" s="6">
        <v>6909000</v>
      </c>
      <c r="E272" s="7">
        <v>449055982.19999999</v>
      </c>
      <c r="F272" s="7">
        <v>2.1700000000000001E-2</v>
      </c>
      <c r="G272" s="2"/>
    </row>
    <row r="273" spans="1:7" ht="32.65" customHeight="1" x14ac:dyDescent="0.25">
      <c r="A273" s="5" t="s">
        <v>1937</v>
      </c>
      <c r="B273" s="5" t="s">
        <v>1938</v>
      </c>
      <c r="C273" s="5" t="s">
        <v>165</v>
      </c>
      <c r="D273" s="6">
        <v>7500000</v>
      </c>
      <c r="E273" s="7">
        <v>423738000</v>
      </c>
      <c r="F273" s="7">
        <v>2.0500000000000001E-2</v>
      </c>
      <c r="G273" s="2"/>
    </row>
    <row r="274" spans="1:7" ht="32.65" customHeight="1" x14ac:dyDescent="0.25">
      <c r="A274" s="5" t="s">
        <v>1939</v>
      </c>
      <c r="B274" s="5" t="s">
        <v>1940</v>
      </c>
      <c r="C274" s="5" t="s">
        <v>165</v>
      </c>
      <c r="D274" s="6">
        <v>7500000</v>
      </c>
      <c r="E274" s="7">
        <v>396205500</v>
      </c>
      <c r="F274" s="7">
        <v>1.9199999999999998E-2</v>
      </c>
      <c r="G274" s="2"/>
    </row>
    <row r="275" spans="1:7" ht="32.65" customHeight="1" x14ac:dyDescent="0.25">
      <c r="A275" s="5" t="s">
        <v>1941</v>
      </c>
      <c r="B275" s="5" t="s">
        <v>1942</v>
      </c>
      <c r="C275" s="5" t="s">
        <v>165</v>
      </c>
      <c r="D275" s="6">
        <v>1533000</v>
      </c>
      <c r="E275" s="7">
        <v>91294289.099999994</v>
      </c>
      <c r="F275" s="7">
        <v>4.4000000000000003E-3</v>
      </c>
      <c r="G275" s="2"/>
    </row>
    <row r="276" spans="1:7" ht="32.65" customHeight="1" x14ac:dyDescent="0.25">
      <c r="A276" s="5" t="s">
        <v>1943</v>
      </c>
      <c r="B276" s="5" t="s">
        <v>1944</v>
      </c>
      <c r="C276" s="5" t="s">
        <v>165</v>
      </c>
      <c r="D276" s="6">
        <v>1521000</v>
      </c>
      <c r="E276" s="7">
        <v>110415017.7</v>
      </c>
      <c r="F276" s="7">
        <v>5.3E-3</v>
      </c>
      <c r="G276" s="2"/>
    </row>
    <row r="277" spans="1:7" ht="32.65" customHeight="1" x14ac:dyDescent="0.25">
      <c r="A277" s="5" t="s">
        <v>1945</v>
      </c>
      <c r="B277" s="5" t="s">
        <v>1946</v>
      </c>
      <c r="C277" s="5" t="s">
        <v>165</v>
      </c>
      <c r="D277" s="6">
        <v>1500000</v>
      </c>
      <c r="E277" s="7">
        <v>101506050</v>
      </c>
      <c r="F277" s="7">
        <v>4.8999999999999998E-3</v>
      </c>
      <c r="G277" s="2"/>
    </row>
    <row r="278" spans="1:7" ht="32.65" customHeight="1" x14ac:dyDescent="0.25">
      <c r="A278" s="5" t="s">
        <v>1947</v>
      </c>
      <c r="B278" s="5" t="s">
        <v>1948</v>
      </c>
      <c r="C278" s="5" t="s">
        <v>165</v>
      </c>
      <c r="D278" s="6">
        <v>1521000</v>
      </c>
      <c r="E278" s="7">
        <v>106613126.09999999</v>
      </c>
      <c r="F278" s="7">
        <v>5.1999999999999998E-3</v>
      </c>
      <c r="G278" s="2"/>
    </row>
    <row r="279" spans="1:7" ht="14.45" customHeight="1" x14ac:dyDescent="0.25">
      <c r="A279" s="5" t="s">
        <v>523</v>
      </c>
      <c r="B279" s="5" t="s">
        <v>524</v>
      </c>
      <c r="C279" s="5" t="s">
        <v>414</v>
      </c>
      <c r="D279" s="6">
        <v>2390000</v>
      </c>
      <c r="E279" s="7">
        <v>248332233</v>
      </c>
      <c r="F279" s="7">
        <v>1.2E-2</v>
      </c>
      <c r="G279" s="2"/>
    </row>
    <row r="280" spans="1:7" ht="32.65" customHeight="1" x14ac:dyDescent="0.25">
      <c r="A280" s="5" t="s">
        <v>1949</v>
      </c>
      <c r="B280" s="5" t="s">
        <v>1950</v>
      </c>
      <c r="C280" s="5" t="s">
        <v>165</v>
      </c>
      <c r="D280" s="6">
        <v>8349200</v>
      </c>
      <c r="E280" s="7">
        <v>803950312.44000006</v>
      </c>
      <c r="F280" s="7">
        <v>3.8899999999999997E-2</v>
      </c>
      <c r="G280" s="2"/>
    </row>
    <row r="281" spans="1:7" ht="32.65" customHeight="1" x14ac:dyDescent="0.25">
      <c r="A281" s="5" t="s">
        <v>1951</v>
      </c>
      <c r="B281" s="5" t="s">
        <v>1952</v>
      </c>
      <c r="C281" s="5" t="s">
        <v>165</v>
      </c>
      <c r="D281" s="6">
        <v>3219500</v>
      </c>
      <c r="E281" s="7">
        <v>308056569.69999999</v>
      </c>
      <c r="F281" s="7">
        <v>1.49E-2</v>
      </c>
      <c r="G281" s="2"/>
    </row>
    <row r="282" spans="1:7" ht="32.65" customHeight="1" x14ac:dyDescent="0.25">
      <c r="A282" s="5" t="s">
        <v>1953</v>
      </c>
      <c r="B282" s="5" t="s">
        <v>1954</v>
      </c>
      <c r="C282" s="5" t="s">
        <v>165</v>
      </c>
      <c r="D282" s="6">
        <v>5000000</v>
      </c>
      <c r="E282" s="7">
        <v>485721500</v>
      </c>
      <c r="F282" s="7">
        <v>2.35E-2</v>
      </c>
      <c r="G282" s="2"/>
    </row>
    <row r="283" spans="1:7" ht="32.65" customHeight="1" x14ac:dyDescent="0.25">
      <c r="A283" s="5" t="s">
        <v>1955</v>
      </c>
      <c r="B283" s="5" t="s">
        <v>1956</v>
      </c>
      <c r="C283" s="5" t="s">
        <v>165</v>
      </c>
      <c r="D283" s="6">
        <v>10000000</v>
      </c>
      <c r="E283" s="7">
        <v>959194000</v>
      </c>
      <c r="F283" s="7">
        <v>4.6399999999999997E-2</v>
      </c>
      <c r="G283" s="2"/>
    </row>
    <row r="284" spans="1:7" ht="32.65" customHeight="1" x14ac:dyDescent="0.25">
      <c r="A284" s="5" t="s">
        <v>1957</v>
      </c>
      <c r="B284" s="5" t="s">
        <v>1958</v>
      </c>
      <c r="C284" s="5" t="s">
        <v>165</v>
      </c>
      <c r="D284" s="6">
        <v>10000000</v>
      </c>
      <c r="E284" s="7">
        <v>951623000</v>
      </c>
      <c r="F284" s="7">
        <v>4.6100000000000002E-2</v>
      </c>
      <c r="G284" s="2"/>
    </row>
    <row r="285" spans="1:7" ht="32.65" customHeight="1" x14ac:dyDescent="0.25">
      <c r="A285" s="5" t="s">
        <v>1959</v>
      </c>
      <c r="B285" s="5" t="s">
        <v>1960</v>
      </c>
      <c r="C285" s="5" t="s">
        <v>165</v>
      </c>
      <c r="D285" s="6">
        <v>10000000</v>
      </c>
      <c r="E285" s="7">
        <v>961964000</v>
      </c>
      <c r="F285" s="7">
        <v>4.6600000000000003E-2</v>
      </c>
      <c r="G285" s="2"/>
    </row>
    <row r="286" spans="1:7" ht="32.65" customHeight="1" x14ac:dyDescent="0.25">
      <c r="A286" s="5" t="s">
        <v>597</v>
      </c>
      <c r="B286" s="5" t="s">
        <v>598</v>
      </c>
      <c r="C286" s="5" t="s">
        <v>165</v>
      </c>
      <c r="D286" s="6">
        <v>5000000</v>
      </c>
      <c r="E286" s="7">
        <v>481936500</v>
      </c>
      <c r="F286" s="7">
        <v>2.3300000000000001E-2</v>
      </c>
      <c r="G286" s="2"/>
    </row>
    <row r="287" spans="1:7" ht="32.65" customHeight="1" x14ac:dyDescent="0.25">
      <c r="A287" s="5" t="s">
        <v>1961</v>
      </c>
      <c r="B287" s="5" t="s">
        <v>1962</v>
      </c>
      <c r="C287" s="5" t="s">
        <v>165</v>
      </c>
      <c r="D287" s="6">
        <v>20000000</v>
      </c>
      <c r="E287" s="7">
        <v>1925830000</v>
      </c>
      <c r="F287" s="7">
        <v>9.3200000000000005E-2</v>
      </c>
      <c r="G287" s="2"/>
    </row>
    <row r="288" spans="1:7" ht="32.65" customHeight="1" x14ac:dyDescent="0.25">
      <c r="A288" s="5" t="s">
        <v>599</v>
      </c>
      <c r="B288" s="5" t="s">
        <v>600</v>
      </c>
      <c r="C288" s="5" t="s">
        <v>165</v>
      </c>
      <c r="D288" s="6">
        <v>5000000</v>
      </c>
      <c r="E288" s="7">
        <v>482027500</v>
      </c>
      <c r="F288" s="7">
        <v>2.3300000000000001E-2</v>
      </c>
      <c r="G288" s="2"/>
    </row>
    <row r="289" spans="1:7" ht="32.65" customHeight="1" x14ac:dyDescent="0.25">
      <c r="A289" s="5" t="s">
        <v>601</v>
      </c>
      <c r="B289" s="5" t="s">
        <v>602</v>
      </c>
      <c r="C289" s="5" t="s">
        <v>165</v>
      </c>
      <c r="D289" s="6">
        <v>20500000</v>
      </c>
      <c r="E289" s="7">
        <v>1939103200</v>
      </c>
      <c r="F289" s="7">
        <v>9.3799999999999994E-2</v>
      </c>
      <c r="G289" s="2"/>
    </row>
    <row r="290" spans="1:7" ht="32.65" customHeight="1" x14ac:dyDescent="0.25">
      <c r="A290" s="5" t="s">
        <v>1963</v>
      </c>
      <c r="B290" s="5" t="s">
        <v>1964</v>
      </c>
      <c r="C290" s="5" t="s">
        <v>165</v>
      </c>
      <c r="D290" s="6">
        <v>5000000</v>
      </c>
      <c r="E290" s="7">
        <v>479063500</v>
      </c>
      <c r="F290" s="7">
        <v>2.3199999999999998E-2</v>
      </c>
      <c r="G290" s="2"/>
    </row>
    <row r="291" spans="1:7" ht="32.65" customHeight="1" x14ac:dyDescent="0.25">
      <c r="A291" s="5" t="s">
        <v>603</v>
      </c>
      <c r="B291" s="5" t="s">
        <v>604</v>
      </c>
      <c r="C291" s="5" t="s">
        <v>165</v>
      </c>
      <c r="D291" s="6">
        <v>2500000</v>
      </c>
      <c r="E291" s="7">
        <v>240874500</v>
      </c>
      <c r="F291" s="7">
        <v>1.17E-2</v>
      </c>
      <c r="G291" s="2"/>
    </row>
    <row r="292" spans="1:7" ht="32.65" customHeight="1" x14ac:dyDescent="0.25">
      <c r="A292" s="5" t="s">
        <v>1965</v>
      </c>
      <c r="B292" s="5" t="s">
        <v>1966</v>
      </c>
      <c r="C292" s="5" t="s">
        <v>165</v>
      </c>
      <c r="D292" s="6">
        <v>1500000</v>
      </c>
      <c r="E292" s="7">
        <v>98002950</v>
      </c>
      <c r="F292" s="7">
        <v>4.7000000000000002E-3</v>
      </c>
      <c r="G292" s="2"/>
    </row>
    <row r="293" spans="1:7" ht="32.65" customHeight="1" x14ac:dyDescent="0.25">
      <c r="A293" s="5" t="s">
        <v>687</v>
      </c>
      <c r="B293" s="5" t="s">
        <v>688</v>
      </c>
      <c r="C293" s="5" t="s">
        <v>165</v>
      </c>
      <c r="D293" s="6">
        <v>2900000</v>
      </c>
      <c r="E293" s="7">
        <v>179160260</v>
      </c>
      <c r="F293" s="7">
        <v>8.6999999999999994E-3</v>
      </c>
      <c r="G293" s="2"/>
    </row>
    <row r="294" spans="1:7" ht="32.65" customHeight="1" x14ac:dyDescent="0.25">
      <c r="A294" s="5" t="s">
        <v>1967</v>
      </c>
      <c r="B294" s="5" t="s">
        <v>1968</v>
      </c>
      <c r="C294" s="5" t="s">
        <v>165</v>
      </c>
      <c r="D294" s="6">
        <v>4930000</v>
      </c>
      <c r="E294" s="7">
        <v>283749108</v>
      </c>
      <c r="F294" s="7">
        <v>1.37E-2</v>
      </c>
      <c r="G294" s="2"/>
    </row>
    <row r="295" spans="1:7" ht="32.65" customHeight="1" x14ac:dyDescent="0.25">
      <c r="A295" s="5" t="s">
        <v>691</v>
      </c>
      <c r="B295" s="5" t="s">
        <v>692</v>
      </c>
      <c r="C295" s="5" t="s">
        <v>165</v>
      </c>
      <c r="D295" s="6">
        <v>9672500</v>
      </c>
      <c r="E295" s="7">
        <v>487837373.75</v>
      </c>
      <c r="F295" s="7">
        <v>2.3599999999999999E-2</v>
      </c>
      <c r="G295" s="2"/>
    </row>
    <row r="296" spans="1:7" ht="32.65" customHeight="1" x14ac:dyDescent="0.25">
      <c r="A296" s="5" t="s">
        <v>693</v>
      </c>
      <c r="B296" s="5" t="s">
        <v>694</v>
      </c>
      <c r="C296" s="5" t="s">
        <v>165</v>
      </c>
      <c r="D296" s="6">
        <v>5105000</v>
      </c>
      <c r="E296" s="7">
        <v>238380527.5</v>
      </c>
      <c r="F296" s="7">
        <v>1.15E-2</v>
      </c>
      <c r="G296" s="2"/>
    </row>
    <row r="297" spans="1:7" ht="32.65" customHeight="1" x14ac:dyDescent="0.25">
      <c r="A297" s="5" t="s">
        <v>1969</v>
      </c>
      <c r="B297" s="5" t="s">
        <v>1970</v>
      </c>
      <c r="C297" s="5" t="s">
        <v>165</v>
      </c>
      <c r="D297" s="6">
        <v>4567500</v>
      </c>
      <c r="E297" s="7">
        <v>199130667.75</v>
      </c>
      <c r="F297" s="7">
        <v>9.5999999999999992E-3</v>
      </c>
      <c r="G297" s="2"/>
    </row>
    <row r="298" spans="1:7" ht="32.65" customHeight="1" x14ac:dyDescent="0.25">
      <c r="A298" s="5" t="s">
        <v>1971</v>
      </c>
      <c r="B298" s="5" t="s">
        <v>1972</v>
      </c>
      <c r="C298" s="5" t="s">
        <v>165</v>
      </c>
      <c r="D298" s="6">
        <v>2900000</v>
      </c>
      <c r="E298" s="7">
        <v>172941210</v>
      </c>
      <c r="F298" s="7">
        <v>8.3999999999999995E-3</v>
      </c>
      <c r="G298" s="2"/>
    </row>
    <row r="299" spans="1:7" ht="32.65" customHeight="1" x14ac:dyDescent="0.25">
      <c r="A299" s="5" t="s">
        <v>1973</v>
      </c>
      <c r="B299" s="5" t="s">
        <v>1974</v>
      </c>
      <c r="C299" s="5" t="s">
        <v>165</v>
      </c>
      <c r="D299" s="6">
        <v>4930000</v>
      </c>
      <c r="E299" s="7">
        <v>274195261</v>
      </c>
      <c r="F299" s="7">
        <v>1.3299999999999999E-2</v>
      </c>
      <c r="G299" s="2"/>
    </row>
    <row r="300" spans="1:7" ht="32.65" customHeight="1" x14ac:dyDescent="0.25">
      <c r="A300" s="5" t="s">
        <v>697</v>
      </c>
      <c r="B300" s="5" t="s">
        <v>698</v>
      </c>
      <c r="C300" s="5" t="s">
        <v>165</v>
      </c>
      <c r="D300" s="6">
        <v>9672500</v>
      </c>
      <c r="E300" s="7">
        <v>469672418.75</v>
      </c>
      <c r="F300" s="7">
        <v>2.2700000000000001E-2</v>
      </c>
      <c r="G300" s="2"/>
    </row>
    <row r="301" spans="1:7" ht="32.65" customHeight="1" x14ac:dyDescent="0.25">
      <c r="A301" s="5" t="s">
        <v>765</v>
      </c>
      <c r="B301" s="5" t="s">
        <v>766</v>
      </c>
      <c r="C301" s="5" t="s">
        <v>165</v>
      </c>
      <c r="D301" s="6">
        <v>5105000</v>
      </c>
      <c r="E301" s="7">
        <v>230264598.5</v>
      </c>
      <c r="F301" s="7">
        <v>1.11E-2</v>
      </c>
      <c r="G301" s="2"/>
    </row>
    <row r="302" spans="1:7" ht="32.65" customHeight="1" x14ac:dyDescent="0.25">
      <c r="A302" s="5" t="s">
        <v>1975</v>
      </c>
      <c r="B302" s="5" t="s">
        <v>1976</v>
      </c>
      <c r="C302" s="5" t="s">
        <v>165</v>
      </c>
      <c r="D302" s="6">
        <v>4567500</v>
      </c>
      <c r="E302" s="7">
        <v>192608734.5</v>
      </c>
      <c r="F302" s="7">
        <v>9.2999999999999992E-3</v>
      </c>
      <c r="G302" s="2"/>
    </row>
    <row r="303" spans="1:7" ht="32.65" customHeight="1" x14ac:dyDescent="0.25">
      <c r="A303" s="5" t="s">
        <v>412</v>
      </c>
      <c r="B303" s="5" t="s">
        <v>413</v>
      </c>
      <c r="C303" s="5" t="s">
        <v>414</v>
      </c>
      <c r="D303" s="6">
        <v>27000000</v>
      </c>
      <c r="E303" s="7">
        <v>2572271100</v>
      </c>
      <c r="F303" s="7">
        <v>0.1245</v>
      </c>
      <c r="G303" s="2"/>
    </row>
    <row r="304" spans="1:7" ht="32.65" customHeight="1" x14ac:dyDescent="0.25">
      <c r="A304" s="5" t="s">
        <v>415</v>
      </c>
      <c r="B304" s="5" t="s">
        <v>416</v>
      </c>
      <c r="C304" s="5" t="s">
        <v>140</v>
      </c>
      <c r="D304" s="6">
        <v>47000000</v>
      </c>
      <c r="E304" s="7">
        <v>4517146500</v>
      </c>
      <c r="F304" s="7">
        <v>0.21859999999999999</v>
      </c>
      <c r="G304" s="2"/>
    </row>
    <row r="305" spans="1:7" ht="23.45" customHeight="1" x14ac:dyDescent="0.25">
      <c r="A305" s="5" t="s">
        <v>417</v>
      </c>
      <c r="B305" s="5" t="s">
        <v>418</v>
      </c>
      <c r="C305" s="5" t="s">
        <v>140</v>
      </c>
      <c r="D305" s="6">
        <v>10000000</v>
      </c>
      <c r="E305" s="7">
        <v>960486000</v>
      </c>
      <c r="F305" s="7">
        <v>4.65E-2</v>
      </c>
      <c r="G305" s="2"/>
    </row>
    <row r="306" spans="1:7" ht="23.45" customHeight="1" x14ac:dyDescent="0.25">
      <c r="A306" s="5" t="s">
        <v>419</v>
      </c>
      <c r="B306" s="5" t="s">
        <v>420</v>
      </c>
      <c r="C306" s="5" t="s">
        <v>140</v>
      </c>
      <c r="D306" s="6">
        <v>11500000</v>
      </c>
      <c r="E306" s="7">
        <v>1116766150</v>
      </c>
      <c r="F306" s="7">
        <v>5.3999999999999999E-2</v>
      </c>
      <c r="G306" s="2"/>
    </row>
    <row r="307" spans="1:7" ht="32.65" customHeight="1" x14ac:dyDescent="0.25">
      <c r="A307" s="5" t="s">
        <v>421</v>
      </c>
      <c r="B307" s="5" t="s">
        <v>422</v>
      </c>
      <c r="C307" s="5" t="s">
        <v>414</v>
      </c>
      <c r="D307" s="6">
        <v>18970000</v>
      </c>
      <c r="E307" s="7">
        <v>1843717064</v>
      </c>
      <c r="F307" s="7">
        <v>8.9200000000000002E-2</v>
      </c>
      <c r="G307" s="2"/>
    </row>
    <row r="308" spans="1:7" ht="32.65" customHeight="1" x14ac:dyDescent="0.25">
      <c r="A308" s="5" t="s">
        <v>423</v>
      </c>
      <c r="B308" s="5" t="s">
        <v>424</v>
      </c>
      <c r="C308" s="5" t="s">
        <v>414</v>
      </c>
      <c r="D308" s="6">
        <v>18000000</v>
      </c>
      <c r="E308" s="7">
        <v>1797962400</v>
      </c>
      <c r="F308" s="7">
        <v>8.6999999999999994E-2</v>
      </c>
      <c r="G308" s="2"/>
    </row>
    <row r="309" spans="1:7" ht="32.65" customHeight="1" x14ac:dyDescent="0.25">
      <c r="A309" s="5" t="s">
        <v>1977</v>
      </c>
      <c r="B309" s="5" t="s">
        <v>1978</v>
      </c>
      <c r="C309" s="5" t="s">
        <v>140</v>
      </c>
      <c r="D309" s="6">
        <v>15530000</v>
      </c>
      <c r="E309" s="7">
        <v>1568123114</v>
      </c>
      <c r="F309" s="7">
        <v>7.5899999999999995E-2</v>
      </c>
      <c r="G309" s="2"/>
    </row>
    <row r="310" spans="1:7" ht="23.45" customHeight="1" x14ac:dyDescent="0.25">
      <c r="A310" s="5" t="s">
        <v>425</v>
      </c>
      <c r="B310" s="5" t="s">
        <v>426</v>
      </c>
      <c r="C310" s="5" t="s">
        <v>140</v>
      </c>
      <c r="D310" s="6">
        <v>9500000</v>
      </c>
      <c r="E310" s="7">
        <v>965336800</v>
      </c>
      <c r="F310" s="7">
        <v>4.6699999999999998E-2</v>
      </c>
      <c r="G310" s="2"/>
    </row>
    <row r="311" spans="1:7" ht="23.45" customHeight="1" x14ac:dyDescent="0.25">
      <c r="A311" s="5" t="s">
        <v>427</v>
      </c>
      <c r="B311" s="5" t="s">
        <v>428</v>
      </c>
      <c r="C311" s="5" t="s">
        <v>140</v>
      </c>
      <c r="D311" s="6">
        <v>25000000</v>
      </c>
      <c r="E311" s="7">
        <v>2559962500</v>
      </c>
      <c r="F311" s="7">
        <v>0.1239</v>
      </c>
      <c r="G311" s="2"/>
    </row>
    <row r="312" spans="1:7" ht="32.65" customHeight="1" x14ac:dyDescent="0.25">
      <c r="A312" s="5" t="s">
        <v>429</v>
      </c>
      <c r="B312" s="5" t="s">
        <v>430</v>
      </c>
      <c r="C312" s="5" t="s">
        <v>165</v>
      </c>
      <c r="D312" s="6">
        <v>805100</v>
      </c>
      <c r="E312" s="7">
        <v>85607812.689999998</v>
      </c>
      <c r="F312" s="7">
        <v>4.1000000000000003E-3</v>
      </c>
      <c r="G312" s="2"/>
    </row>
    <row r="313" spans="1:7" ht="32.65" customHeight="1" x14ac:dyDescent="0.25">
      <c r="A313" s="5" t="s">
        <v>1979</v>
      </c>
      <c r="B313" s="5" t="s">
        <v>1980</v>
      </c>
      <c r="C313" s="5" t="s">
        <v>165</v>
      </c>
      <c r="D313" s="6">
        <v>25000000</v>
      </c>
      <c r="E313" s="7">
        <v>2347435000</v>
      </c>
      <c r="F313" s="7">
        <v>0.11360000000000001</v>
      </c>
      <c r="G313" s="2"/>
    </row>
    <row r="314" spans="1:7" ht="32.65" customHeight="1" x14ac:dyDescent="0.25">
      <c r="A314" s="5" t="s">
        <v>1981</v>
      </c>
      <c r="B314" s="5" t="s">
        <v>1982</v>
      </c>
      <c r="C314" s="5" t="s">
        <v>165</v>
      </c>
      <c r="D314" s="6">
        <v>20000000</v>
      </c>
      <c r="E314" s="7">
        <v>1882756000</v>
      </c>
      <c r="F314" s="7">
        <v>9.11E-2</v>
      </c>
      <c r="G314" s="2"/>
    </row>
    <row r="315" spans="1:7" ht="32.65" customHeight="1" x14ac:dyDescent="0.25">
      <c r="A315" s="5" t="s">
        <v>1983</v>
      </c>
      <c r="B315" s="5" t="s">
        <v>1984</v>
      </c>
      <c r="C315" s="5" t="s">
        <v>165</v>
      </c>
      <c r="D315" s="6">
        <v>30900000</v>
      </c>
      <c r="E315" s="7">
        <v>2905180920</v>
      </c>
      <c r="F315" s="7">
        <v>0.1406</v>
      </c>
      <c r="G315" s="2"/>
    </row>
    <row r="316" spans="1:7" ht="32.65" customHeight="1" x14ac:dyDescent="0.25">
      <c r="A316" s="5" t="s">
        <v>431</v>
      </c>
      <c r="B316" s="5" t="s">
        <v>432</v>
      </c>
      <c r="C316" s="5" t="s">
        <v>165</v>
      </c>
      <c r="D316" s="6">
        <v>152226000</v>
      </c>
      <c r="E316" s="7">
        <v>14441071716</v>
      </c>
      <c r="F316" s="7">
        <v>0.69879999999999998</v>
      </c>
      <c r="G316" s="2"/>
    </row>
    <row r="317" spans="1:7" ht="32.65" customHeight="1" x14ac:dyDescent="0.25">
      <c r="A317" s="5" t="s">
        <v>433</v>
      </c>
      <c r="B317" s="5" t="s">
        <v>434</v>
      </c>
      <c r="C317" s="5" t="s">
        <v>165</v>
      </c>
      <c r="D317" s="6">
        <v>350500000</v>
      </c>
      <c r="E317" s="7">
        <v>32841779900</v>
      </c>
      <c r="F317" s="7">
        <v>1.5892999999999999</v>
      </c>
      <c r="G317" s="2"/>
    </row>
    <row r="318" spans="1:7" ht="32.65" customHeight="1" x14ac:dyDescent="0.25">
      <c r="A318" s="5" t="s">
        <v>435</v>
      </c>
      <c r="B318" s="5" t="s">
        <v>436</v>
      </c>
      <c r="C318" s="5" t="s">
        <v>165</v>
      </c>
      <c r="D318" s="6">
        <v>499700600</v>
      </c>
      <c r="E318" s="7">
        <v>46801808285.82</v>
      </c>
      <c r="F318" s="7">
        <v>2.2648000000000001</v>
      </c>
      <c r="G318" s="2"/>
    </row>
    <row r="319" spans="1:7" ht="32.65" customHeight="1" x14ac:dyDescent="0.25">
      <c r="A319" s="5" t="s">
        <v>163</v>
      </c>
      <c r="B319" s="5" t="s">
        <v>164</v>
      </c>
      <c r="C319" s="5" t="s">
        <v>165</v>
      </c>
      <c r="D319" s="6">
        <v>377500000</v>
      </c>
      <c r="E319" s="7">
        <v>36598662750</v>
      </c>
      <c r="F319" s="7">
        <v>1.7710999999999999</v>
      </c>
      <c r="G319" s="2"/>
    </row>
    <row r="320" spans="1:7" ht="32.65" customHeight="1" x14ac:dyDescent="0.25">
      <c r="A320" s="5" t="s">
        <v>166</v>
      </c>
      <c r="B320" s="5" t="s">
        <v>167</v>
      </c>
      <c r="C320" s="5" t="s">
        <v>165</v>
      </c>
      <c r="D320" s="6">
        <v>63800000</v>
      </c>
      <c r="E320" s="7">
        <v>6172866920</v>
      </c>
      <c r="F320" s="7">
        <v>0.29870000000000002</v>
      </c>
      <c r="G320" s="2"/>
    </row>
    <row r="321" spans="1:7" ht="32.65" customHeight="1" x14ac:dyDescent="0.25">
      <c r="A321" s="5" t="s">
        <v>170</v>
      </c>
      <c r="B321" s="5" t="s">
        <v>171</v>
      </c>
      <c r="C321" s="5" t="s">
        <v>165</v>
      </c>
      <c r="D321" s="6">
        <v>192500000</v>
      </c>
      <c r="E321" s="7">
        <v>18630130750</v>
      </c>
      <c r="F321" s="7">
        <v>0.90159999999999996</v>
      </c>
      <c r="G321" s="2"/>
    </row>
    <row r="322" spans="1:7" ht="32.65" customHeight="1" x14ac:dyDescent="0.25">
      <c r="A322" s="5" t="s">
        <v>172</v>
      </c>
      <c r="B322" s="5" t="s">
        <v>173</v>
      </c>
      <c r="C322" s="5" t="s">
        <v>165</v>
      </c>
      <c r="D322" s="6">
        <v>268000000</v>
      </c>
      <c r="E322" s="7">
        <v>25979625200</v>
      </c>
      <c r="F322" s="7">
        <v>1.2572000000000001</v>
      </c>
      <c r="G322" s="2"/>
    </row>
    <row r="323" spans="1:7" ht="32.65" customHeight="1" x14ac:dyDescent="0.25">
      <c r="A323" s="5" t="s">
        <v>174</v>
      </c>
      <c r="B323" s="5" t="s">
        <v>175</v>
      </c>
      <c r="C323" s="5" t="s">
        <v>165</v>
      </c>
      <c r="D323" s="6">
        <v>132988300</v>
      </c>
      <c r="E323" s="7">
        <v>12680487600.32</v>
      </c>
      <c r="F323" s="7">
        <v>0.61360000000000003</v>
      </c>
      <c r="G323" s="2"/>
    </row>
    <row r="324" spans="1:7" ht="32.65" customHeight="1" x14ac:dyDescent="0.25">
      <c r="A324" s="5" t="s">
        <v>176</v>
      </c>
      <c r="B324" s="5" t="s">
        <v>177</v>
      </c>
      <c r="C324" s="5" t="s">
        <v>165</v>
      </c>
      <c r="D324" s="6">
        <v>14000000</v>
      </c>
      <c r="E324" s="7">
        <v>1371270600</v>
      </c>
      <c r="F324" s="7">
        <v>6.6400000000000001E-2</v>
      </c>
      <c r="G324" s="2"/>
    </row>
    <row r="325" spans="1:7" ht="32.65" customHeight="1" x14ac:dyDescent="0.25">
      <c r="A325" s="5" t="s">
        <v>178</v>
      </c>
      <c r="B325" s="5" t="s">
        <v>179</v>
      </c>
      <c r="C325" s="5" t="s">
        <v>165</v>
      </c>
      <c r="D325" s="6">
        <v>39940200</v>
      </c>
      <c r="E325" s="7">
        <v>3837634146.9000001</v>
      </c>
      <c r="F325" s="7">
        <v>0.1857</v>
      </c>
      <c r="G325" s="2"/>
    </row>
    <row r="326" spans="1:7" ht="32.65" customHeight="1" x14ac:dyDescent="0.25">
      <c r="A326" s="5" t="s">
        <v>1985</v>
      </c>
      <c r="B326" s="5" t="s">
        <v>1986</v>
      </c>
      <c r="C326" s="5" t="s">
        <v>165</v>
      </c>
      <c r="D326" s="6">
        <v>5000000</v>
      </c>
      <c r="E326" s="7">
        <v>479107500</v>
      </c>
      <c r="F326" s="7">
        <v>2.3199999999999998E-2</v>
      </c>
      <c r="G326" s="2"/>
    </row>
    <row r="327" spans="1:7" ht="32.65" customHeight="1" x14ac:dyDescent="0.25">
      <c r="A327" s="5" t="s">
        <v>607</v>
      </c>
      <c r="B327" s="5" t="s">
        <v>608</v>
      </c>
      <c r="C327" s="5" t="s">
        <v>165</v>
      </c>
      <c r="D327" s="6">
        <v>10000000</v>
      </c>
      <c r="E327" s="7">
        <v>943149000</v>
      </c>
      <c r="F327" s="7">
        <v>4.5600000000000002E-2</v>
      </c>
      <c r="G327" s="2"/>
    </row>
    <row r="328" spans="1:7" ht="32.65" customHeight="1" x14ac:dyDescent="0.25">
      <c r="A328" s="5" t="s">
        <v>1987</v>
      </c>
      <c r="B328" s="5" t="s">
        <v>1988</v>
      </c>
      <c r="C328" s="5" t="s">
        <v>165</v>
      </c>
      <c r="D328" s="6">
        <v>5000000</v>
      </c>
      <c r="E328" s="7">
        <v>477451000</v>
      </c>
      <c r="F328" s="7">
        <v>2.3099999999999999E-2</v>
      </c>
      <c r="G328" s="2"/>
    </row>
    <row r="329" spans="1:7" ht="32.65" customHeight="1" x14ac:dyDescent="0.25">
      <c r="A329" s="5" t="s">
        <v>1989</v>
      </c>
      <c r="B329" s="5" t="s">
        <v>1990</v>
      </c>
      <c r="C329" s="5" t="s">
        <v>165</v>
      </c>
      <c r="D329" s="6">
        <v>50000000</v>
      </c>
      <c r="E329" s="7">
        <v>4839800000</v>
      </c>
      <c r="F329" s="7">
        <v>0.23419999999999999</v>
      </c>
      <c r="G329" s="2"/>
    </row>
    <row r="330" spans="1:7" ht="32.65" customHeight="1" x14ac:dyDescent="0.25">
      <c r="A330" s="5" t="s">
        <v>609</v>
      </c>
      <c r="B330" s="5" t="s">
        <v>610</v>
      </c>
      <c r="C330" s="5" t="s">
        <v>165</v>
      </c>
      <c r="D330" s="6">
        <v>5000000</v>
      </c>
      <c r="E330" s="7">
        <v>485272000</v>
      </c>
      <c r="F330" s="7">
        <v>2.35E-2</v>
      </c>
      <c r="G330" s="2"/>
    </row>
    <row r="331" spans="1:7" ht="32.65" customHeight="1" x14ac:dyDescent="0.25">
      <c r="A331" s="5" t="s">
        <v>1991</v>
      </c>
      <c r="B331" s="5" t="s">
        <v>1992</v>
      </c>
      <c r="C331" s="5" t="s">
        <v>165</v>
      </c>
      <c r="D331" s="6">
        <v>2433300</v>
      </c>
      <c r="E331" s="7">
        <v>235861715.63999999</v>
      </c>
      <c r="F331" s="7">
        <v>1.14E-2</v>
      </c>
      <c r="G331" s="2"/>
    </row>
    <row r="332" spans="1:7" ht="32.65" customHeight="1" x14ac:dyDescent="0.25">
      <c r="A332" s="5" t="s">
        <v>611</v>
      </c>
      <c r="B332" s="5" t="s">
        <v>612</v>
      </c>
      <c r="C332" s="5" t="s">
        <v>165</v>
      </c>
      <c r="D332" s="6">
        <v>25000000</v>
      </c>
      <c r="E332" s="7">
        <v>2425232500</v>
      </c>
      <c r="F332" s="7">
        <v>0.1174</v>
      </c>
      <c r="G332" s="2"/>
    </row>
    <row r="333" spans="1:7" ht="32.65" customHeight="1" x14ac:dyDescent="0.25">
      <c r="A333" s="5" t="s">
        <v>613</v>
      </c>
      <c r="B333" s="5" t="s">
        <v>614</v>
      </c>
      <c r="C333" s="5" t="s">
        <v>165</v>
      </c>
      <c r="D333" s="6">
        <v>15000000</v>
      </c>
      <c r="E333" s="7">
        <v>1435386000</v>
      </c>
      <c r="F333" s="7">
        <v>6.9500000000000006E-2</v>
      </c>
      <c r="G333" s="2"/>
    </row>
    <row r="334" spans="1:7" ht="32.65" customHeight="1" x14ac:dyDescent="0.25">
      <c r="A334" s="5" t="s">
        <v>1993</v>
      </c>
      <c r="B334" s="5" t="s">
        <v>1994</v>
      </c>
      <c r="C334" s="5" t="s">
        <v>165</v>
      </c>
      <c r="D334" s="6">
        <v>10000000</v>
      </c>
      <c r="E334" s="7">
        <v>969432000</v>
      </c>
      <c r="F334" s="7">
        <v>4.6899999999999997E-2</v>
      </c>
      <c r="G334" s="2"/>
    </row>
    <row r="335" spans="1:7" ht="32.65" customHeight="1" x14ac:dyDescent="0.25">
      <c r="A335" s="5" t="s">
        <v>1995</v>
      </c>
      <c r="B335" s="5" t="s">
        <v>1996</v>
      </c>
      <c r="C335" s="5" t="s">
        <v>165</v>
      </c>
      <c r="D335" s="6">
        <v>20000000</v>
      </c>
      <c r="E335" s="7">
        <v>1943096000</v>
      </c>
      <c r="F335" s="7">
        <v>9.4E-2</v>
      </c>
      <c r="G335" s="2"/>
    </row>
    <row r="336" spans="1:7" ht="32.65" customHeight="1" x14ac:dyDescent="0.25">
      <c r="A336" s="5" t="s">
        <v>1997</v>
      </c>
      <c r="B336" s="5" t="s">
        <v>1998</v>
      </c>
      <c r="C336" s="5" t="s">
        <v>165</v>
      </c>
      <c r="D336" s="6">
        <v>15000000</v>
      </c>
      <c r="E336" s="7">
        <v>1459507500</v>
      </c>
      <c r="F336" s="7">
        <v>7.0599999999999996E-2</v>
      </c>
      <c r="G336" s="2"/>
    </row>
    <row r="337" spans="1:7" ht="32.65" customHeight="1" x14ac:dyDescent="0.25">
      <c r="A337" s="5" t="s">
        <v>1999</v>
      </c>
      <c r="B337" s="5" t="s">
        <v>2000</v>
      </c>
      <c r="C337" s="5" t="s">
        <v>165</v>
      </c>
      <c r="D337" s="6">
        <v>30000000</v>
      </c>
      <c r="E337" s="7">
        <v>2908542000</v>
      </c>
      <c r="F337" s="7">
        <v>0.14080000000000001</v>
      </c>
      <c r="G337" s="2"/>
    </row>
    <row r="338" spans="1:7" ht="32.65" customHeight="1" x14ac:dyDescent="0.25">
      <c r="A338" s="5" t="s">
        <v>2001</v>
      </c>
      <c r="B338" s="5" t="s">
        <v>2002</v>
      </c>
      <c r="C338" s="5" t="s">
        <v>165</v>
      </c>
      <c r="D338" s="6">
        <v>3000000</v>
      </c>
      <c r="E338" s="7">
        <v>291738300</v>
      </c>
      <c r="F338" s="7">
        <v>1.41E-2</v>
      </c>
      <c r="G338" s="2"/>
    </row>
    <row r="339" spans="1:7" ht="32.65" customHeight="1" x14ac:dyDescent="0.25">
      <c r="A339" s="5" t="s">
        <v>619</v>
      </c>
      <c r="B339" s="5" t="s">
        <v>620</v>
      </c>
      <c r="C339" s="5" t="s">
        <v>165</v>
      </c>
      <c r="D339" s="6">
        <v>15000000</v>
      </c>
      <c r="E339" s="7">
        <v>1459303500</v>
      </c>
      <c r="F339" s="7">
        <v>7.0599999999999996E-2</v>
      </c>
      <c r="G339" s="2"/>
    </row>
    <row r="340" spans="1:7" ht="32.65" customHeight="1" x14ac:dyDescent="0.25">
      <c r="A340" s="5" t="s">
        <v>2003</v>
      </c>
      <c r="B340" s="5" t="s">
        <v>2004</v>
      </c>
      <c r="C340" s="5" t="s">
        <v>165</v>
      </c>
      <c r="D340" s="6">
        <v>16526000</v>
      </c>
      <c r="E340" s="7">
        <v>1607219604</v>
      </c>
      <c r="F340" s="7">
        <v>7.7799999999999994E-2</v>
      </c>
      <c r="G340" s="2"/>
    </row>
    <row r="341" spans="1:7" ht="32.65" customHeight="1" x14ac:dyDescent="0.25">
      <c r="A341" s="5" t="s">
        <v>623</v>
      </c>
      <c r="B341" s="5" t="s">
        <v>624</v>
      </c>
      <c r="C341" s="5" t="s">
        <v>165</v>
      </c>
      <c r="D341" s="6">
        <v>15000000</v>
      </c>
      <c r="E341" s="7">
        <v>1458460500</v>
      </c>
      <c r="F341" s="7">
        <v>7.0599999999999996E-2</v>
      </c>
      <c r="G341" s="2"/>
    </row>
    <row r="342" spans="1:7" ht="32.65" customHeight="1" x14ac:dyDescent="0.25">
      <c r="A342" s="5" t="s">
        <v>625</v>
      </c>
      <c r="B342" s="5" t="s">
        <v>626</v>
      </c>
      <c r="C342" s="5" t="s">
        <v>165</v>
      </c>
      <c r="D342" s="6">
        <v>10000000</v>
      </c>
      <c r="E342" s="7">
        <v>971073000</v>
      </c>
      <c r="F342" s="7">
        <v>4.7E-2</v>
      </c>
      <c r="G342" s="2"/>
    </row>
    <row r="343" spans="1:7" ht="32.65" customHeight="1" x14ac:dyDescent="0.25">
      <c r="A343" s="5" t="s">
        <v>627</v>
      </c>
      <c r="B343" s="5" t="s">
        <v>628</v>
      </c>
      <c r="C343" s="5" t="s">
        <v>165</v>
      </c>
      <c r="D343" s="6">
        <v>18000000</v>
      </c>
      <c r="E343" s="7">
        <v>1752926400</v>
      </c>
      <c r="F343" s="7">
        <v>8.48E-2</v>
      </c>
      <c r="G343" s="2"/>
    </row>
    <row r="344" spans="1:7" ht="32.65" customHeight="1" x14ac:dyDescent="0.25">
      <c r="A344" s="5" t="s">
        <v>2005</v>
      </c>
      <c r="B344" s="5" t="s">
        <v>2006</v>
      </c>
      <c r="C344" s="5" t="s">
        <v>165</v>
      </c>
      <c r="D344" s="6">
        <v>15000000</v>
      </c>
      <c r="E344" s="7">
        <v>1460746500</v>
      </c>
      <c r="F344" s="7">
        <v>7.0699999999999999E-2</v>
      </c>
      <c r="G344" s="2"/>
    </row>
    <row r="345" spans="1:7" ht="32.65" customHeight="1" x14ac:dyDescent="0.25">
      <c r="A345" s="5" t="s">
        <v>629</v>
      </c>
      <c r="B345" s="5" t="s">
        <v>630</v>
      </c>
      <c r="C345" s="5" t="s">
        <v>165</v>
      </c>
      <c r="D345" s="6">
        <v>11978000</v>
      </c>
      <c r="E345" s="7">
        <v>1163364447.8</v>
      </c>
      <c r="F345" s="7">
        <v>5.6300000000000003E-2</v>
      </c>
      <c r="G345" s="2"/>
    </row>
    <row r="346" spans="1:7" ht="32.65" customHeight="1" x14ac:dyDescent="0.25">
      <c r="A346" s="5" t="s">
        <v>631</v>
      </c>
      <c r="B346" s="5" t="s">
        <v>632</v>
      </c>
      <c r="C346" s="5" t="s">
        <v>165</v>
      </c>
      <c r="D346" s="6">
        <v>15000000</v>
      </c>
      <c r="E346" s="7">
        <v>1463200500</v>
      </c>
      <c r="F346" s="7">
        <v>7.0800000000000002E-2</v>
      </c>
      <c r="G346" s="2"/>
    </row>
    <row r="347" spans="1:7" ht="32.65" customHeight="1" x14ac:dyDescent="0.25">
      <c r="A347" s="5" t="s">
        <v>2007</v>
      </c>
      <c r="B347" s="5" t="s">
        <v>2008</v>
      </c>
      <c r="C347" s="5" t="s">
        <v>165</v>
      </c>
      <c r="D347" s="6">
        <v>3368400</v>
      </c>
      <c r="E347" s="7">
        <v>328040391.83999997</v>
      </c>
      <c r="F347" s="7">
        <v>1.5900000000000001E-2</v>
      </c>
      <c r="G347" s="2"/>
    </row>
    <row r="348" spans="1:7" ht="32.65" customHeight="1" x14ac:dyDescent="0.25">
      <c r="A348" s="5" t="s">
        <v>2009</v>
      </c>
      <c r="B348" s="5" t="s">
        <v>2010</v>
      </c>
      <c r="C348" s="5" t="s">
        <v>165</v>
      </c>
      <c r="D348" s="6">
        <v>25000000</v>
      </c>
      <c r="E348" s="7">
        <v>2438207500</v>
      </c>
      <c r="F348" s="7">
        <v>0.11799999999999999</v>
      </c>
      <c r="G348" s="2"/>
    </row>
    <row r="349" spans="1:7" ht="32.65" customHeight="1" x14ac:dyDescent="0.25">
      <c r="A349" s="5" t="s">
        <v>699</v>
      </c>
      <c r="B349" s="5" t="s">
        <v>700</v>
      </c>
      <c r="C349" s="5" t="s">
        <v>165</v>
      </c>
      <c r="D349" s="6">
        <v>36100000</v>
      </c>
      <c r="E349" s="7">
        <v>3516746480</v>
      </c>
      <c r="F349" s="7">
        <v>0.17019999999999999</v>
      </c>
      <c r="G349" s="2"/>
    </row>
    <row r="350" spans="1:7" ht="32.65" customHeight="1" x14ac:dyDescent="0.25">
      <c r="A350" s="5" t="s">
        <v>2011</v>
      </c>
      <c r="B350" s="5" t="s">
        <v>2012</v>
      </c>
      <c r="C350" s="5" t="s">
        <v>165</v>
      </c>
      <c r="D350" s="6">
        <v>4900000</v>
      </c>
      <c r="E350" s="7">
        <v>476740110</v>
      </c>
      <c r="F350" s="7">
        <v>2.3099999999999999E-2</v>
      </c>
      <c r="G350" s="2"/>
    </row>
    <row r="351" spans="1:7" ht="32.65" customHeight="1" x14ac:dyDescent="0.25">
      <c r="A351" s="5" t="s">
        <v>2013</v>
      </c>
      <c r="B351" s="5" t="s">
        <v>2014</v>
      </c>
      <c r="C351" s="5" t="s">
        <v>165</v>
      </c>
      <c r="D351" s="6">
        <v>20000000</v>
      </c>
      <c r="E351" s="7">
        <v>1958348000</v>
      </c>
      <c r="F351" s="7">
        <v>9.4799999999999995E-2</v>
      </c>
      <c r="G351" s="2"/>
    </row>
    <row r="352" spans="1:7" ht="32.65" customHeight="1" x14ac:dyDescent="0.25">
      <c r="A352" s="5" t="s">
        <v>703</v>
      </c>
      <c r="B352" s="5" t="s">
        <v>704</v>
      </c>
      <c r="C352" s="5" t="s">
        <v>165</v>
      </c>
      <c r="D352" s="6">
        <v>15000000</v>
      </c>
      <c r="E352" s="7">
        <v>1468962000</v>
      </c>
      <c r="F352" s="7">
        <v>7.1099999999999997E-2</v>
      </c>
      <c r="G352" s="2"/>
    </row>
    <row r="353" spans="1:7" ht="32.65" customHeight="1" x14ac:dyDescent="0.25">
      <c r="A353" s="5" t="s">
        <v>2015</v>
      </c>
      <c r="B353" s="5" t="s">
        <v>2016</v>
      </c>
      <c r="C353" s="5" t="s">
        <v>165</v>
      </c>
      <c r="D353" s="6">
        <v>27500000</v>
      </c>
      <c r="E353" s="7">
        <v>2670629500</v>
      </c>
      <c r="F353" s="7">
        <v>0.12920000000000001</v>
      </c>
      <c r="G353" s="2"/>
    </row>
    <row r="354" spans="1:7" ht="32.65" customHeight="1" x14ac:dyDescent="0.25">
      <c r="A354" s="5" t="s">
        <v>2017</v>
      </c>
      <c r="B354" s="5" t="s">
        <v>2018</v>
      </c>
      <c r="C354" s="5" t="s">
        <v>165</v>
      </c>
      <c r="D354" s="6">
        <v>15000000</v>
      </c>
      <c r="E354" s="7">
        <v>1463647500</v>
      </c>
      <c r="F354" s="7">
        <v>7.0800000000000002E-2</v>
      </c>
      <c r="G354" s="2"/>
    </row>
    <row r="355" spans="1:7" ht="32.65" customHeight="1" x14ac:dyDescent="0.25">
      <c r="A355" s="5" t="s">
        <v>2019</v>
      </c>
      <c r="B355" s="5" t="s">
        <v>2020</v>
      </c>
      <c r="C355" s="5" t="s">
        <v>165</v>
      </c>
      <c r="D355" s="6">
        <v>15000000</v>
      </c>
      <c r="E355" s="7">
        <v>1461147000</v>
      </c>
      <c r="F355" s="7">
        <v>7.0699999999999999E-2</v>
      </c>
      <c r="G355" s="2"/>
    </row>
    <row r="356" spans="1:7" ht="32.65" customHeight="1" x14ac:dyDescent="0.25">
      <c r="A356" s="5" t="s">
        <v>2021</v>
      </c>
      <c r="B356" s="5" t="s">
        <v>2022</v>
      </c>
      <c r="C356" s="5" t="s">
        <v>165</v>
      </c>
      <c r="D356" s="6">
        <v>20000000</v>
      </c>
      <c r="E356" s="7">
        <v>1956496000</v>
      </c>
      <c r="F356" s="7">
        <v>9.4700000000000006E-2</v>
      </c>
      <c r="G356" s="2"/>
    </row>
    <row r="357" spans="1:7" ht="32.65" customHeight="1" x14ac:dyDescent="0.25">
      <c r="A357" s="5" t="s">
        <v>2023</v>
      </c>
      <c r="B357" s="5" t="s">
        <v>2024</v>
      </c>
      <c r="C357" s="5" t="s">
        <v>165</v>
      </c>
      <c r="D357" s="6">
        <v>35000000</v>
      </c>
      <c r="E357" s="7">
        <v>3420798500</v>
      </c>
      <c r="F357" s="7">
        <v>0.16550000000000001</v>
      </c>
      <c r="G357" s="2"/>
    </row>
    <row r="358" spans="1:7" ht="32.65" customHeight="1" x14ac:dyDescent="0.25">
      <c r="A358" s="5" t="s">
        <v>180</v>
      </c>
      <c r="B358" s="5" t="s">
        <v>181</v>
      </c>
      <c r="C358" s="5" t="s">
        <v>165</v>
      </c>
      <c r="D358" s="6">
        <v>24000000</v>
      </c>
      <c r="E358" s="7">
        <v>2386651200</v>
      </c>
      <c r="F358" s="7">
        <v>0.11550000000000001</v>
      </c>
      <c r="G358" s="2"/>
    </row>
    <row r="359" spans="1:7" ht="32.65" customHeight="1" x14ac:dyDescent="0.25">
      <c r="A359" s="5" t="s">
        <v>2025</v>
      </c>
      <c r="B359" s="5" t="s">
        <v>2026</v>
      </c>
      <c r="C359" s="5" t="s">
        <v>165</v>
      </c>
      <c r="D359" s="6">
        <v>21000000</v>
      </c>
      <c r="E359" s="7">
        <v>2074644600</v>
      </c>
      <c r="F359" s="7">
        <v>0.1004</v>
      </c>
      <c r="G359" s="2"/>
    </row>
    <row r="360" spans="1:7" ht="32.65" customHeight="1" x14ac:dyDescent="0.25">
      <c r="A360" s="5" t="s">
        <v>182</v>
      </c>
      <c r="B360" s="5" t="s">
        <v>183</v>
      </c>
      <c r="C360" s="5" t="s">
        <v>165</v>
      </c>
      <c r="D360" s="6">
        <v>54790600</v>
      </c>
      <c r="E360" s="7">
        <v>5271743327.7200003</v>
      </c>
      <c r="F360" s="7">
        <v>0.25509999999999999</v>
      </c>
      <c r="G360" s="2"/>
    </row>
    <row r="361" spans="1:7" ht="32.65" customHeight="1" x14ac:dyDescent="0.25">
      <c r="A361" s="5" t="s">
        <v>2027</v>
      </c>
      <c r="B361" s="5" t="s">
        <v>2028</v>
      </c>
      <c r="C361" s="5" t="s">
        <v>165</v>
      </c>
      <c r="D361" s="6">
        <v>5000000</v>
      </c>
      <c r="E361" s="7">
        <v>497214000</v>
      </c>
      <c r="F361" s="7">
        <v>2.41E-2</v>
      </c>
      <c r="G361" s="2"/>
    </row>
    <row r="362" spans="1:7" ht="32.65" customHeight="1" x14ac:dyDescent="0.25">
      <c r="A362" s="5" t="s">
        <v>186</v>
      </c>
      <c r="B362" s="5" t="s">
        <v>187</v>
      </c>
      <c r="C362" s="5" t="s">
        <v>165</v>
      </c>
      <c r="D362" s="6">
        <v>62000000</v>
      </c>
      <c r="E362" s="7">
        <v>6082231000</v>
      </c>
      <c r="F362" s="7">
        <v>0.29430000000000001</v>
      </c>
      <c r="G362" s="2"/>
    </row>
    <row r="363" spans="1:7" ht="32.65" customHeight="1" x14ac:dyDescent="0.25">
      <c r="A363" s="5" t="s">
        <v>188</v>
      </c>
      <c r="B363" s="5" t="s">
        <v>189</v>
      </c>
      <c r="C363" s="5" t="s">
        <v>165</v>
      </c>
      <c r="D363" s="6">
        <v>130250600</v>
      </c>
      <c r="E363" s="7">
        <v>12919491888.700001</v>
      </c>
      <c r="F363" s="7">
        <v>0.62519999999999998</v>
      </c>
      <c r="G363" s="2"/>
    </row>
    <row r="364" spans="1:7" ht="32.65" customHeight="1" x14ac:dyDescent="0.25">
      <c r="A364" s="5" t="s">
        <v>190</v>
      </c>
      <c r="B364" s="5" t="s">
        <v>191</v>
      </c>
      <c r="C364" s="5" t="s">
        <v>165</v>
      </c>
      <c r="D364" s="6">
        <v>81100000</v>
      </c>
      <c r="E364" s="7">
        <v>8551767920</v>
      </c>
      <c r="F364" s="7">
        <v>0.4138</v>
      </c>
      <c r="G364" s="2"/>
    </row>
    <row r="365" spans="1:7" ht="32.65" customHeight="1" x14ac:dyDescent="0.25">
      <c r="A365" s="5" t="s">
        <v>194</v>
      </c>
      <c r="B365" s="5" t="s">
        <v>195</v>
      </c>
      <c r="C365" s="5" t="s">
        <v>165</v>
      </c>
      <c r="D365" s="6">
        <v>27500000</v>
      </c>
      <c r="E365" s="7">
        <v>2749736000</v>
      </c>
      <c r="F365" s="7">
        <v>0.1331</v>
      </c>
      <c r="G365" s="2"/>
    </row>
    <row r="366" spans="1:7" ht="32.65" customHeight="1" x14ac:dyDescent="0.25">
      <c r="A366" s="5" t="s">
        <v>196</v>
      </c>
      <c r="B366" s="5" t="s">
        <v>197</v>
      </c>
      <c r="C366" s="5" t="s">
        <v>165</v>
      </c>
      <c r="D366" s="6">
        <v>81500000</v>
      </c>
      <c r="E366" s="7">
        <v>8174311450</v>
      </c>
      <c r="F366" s="7">
        <v>0.39560000000000001</v>
      </c>
      <c r="G366" s="2"/>
    </row>
    <row r="367" spans="1:7" ht="32.65" customHeight="1" x14ac:dyDescent="0.25">
      <c r="A367" s="5" t="s">
        <v>198</v>
      </c>
      <c r="B367" s="5" t="s">
        <v>199</v>
      </c>
      <c r="C367" s="5" t="s">
        <v>165</v>
      </c>
      <c r="D367" s="6">
        <v>175400</v>
      </c>
      <c r="E367" s="7">
        <v>17650607.239999998</v>
      </c>
      <c r="F367" s="7">
        <v>8.9999999999999998E-4</v>
      </c>
      <c r="G367" s="2"/>
    </row>
    <row r="368" spans="1:7" ht="32.65" customHeight="1" x14ac:dyDescent="0.25">
      <c r="A368" s="5" t="s">
        <v>200</v>
      </c>
      <c r="B368" s="5" t="s">
        <v>201</v>
      </c>
      <c r="C368" s="5" t="s">
        <v>165</v>
      </c>
      <c r="D368" s="6">
        <v>120500000</v>
      </c>
      <c r="E368" s="7">
        <v>12208505700</v>
      </c>
      <c r="F368" s="7">
        <v>0.59079999999999999</v>
      </c>
      <c r="G368" s="2"/>
    </row>
    <row r="369" spans="1:7" ht="32.65" customHeight="1" x14ac:dyDescent="0.25">
      <c r="A369" s="5" t="s">
        <v>202</v>
      </c>
      <c r="B369" s="5" t="s">
        <v>203</v>
      </c>
      <c r="C369" s="5" t="s">
        <v>165</v>
      </c>
      <c r="D369" s="6">
        <v>57500000</v>
      </c>
      <c r="E369" s="7">
        <v>5779900000</v>
      </c>
      <c r="F369" s="7">
        <v>0.2797</v>
      </c>
      <c r="G369" s="2"/>
    </row>
    <row r="370" spans="1:7" ht="32.65" customHeight="1" x14ac:dyDescent="0.25">
      <c r="A370" s="5" t="s">
        <v>2029</v>
      </c>
      <c r="B370" s="5" t="s">
        <v>2030</v>
      </c>
      <c r="C370" s="5" t="s">
        <v>165</v>
      </c>
      <c r="D370" s="6">
        <v>10000000</v>
      </c>
      <c r="E370" s="7">
        <v>1006651000</v>
      </c>
      <c r="F370" s="7">
        <v>4.87E-2</v>
      </c>
      <c r="G370" s="2"/>
    </row>
    <row r="371" spans="1:7" ht="32.65" customHeight="1" x14ac:dyDescent="0.25">
      <c r="A371" s="5" t="s">
        <v>204</v>
      </c>
      <c r="B371" s="5" t="s">
        <v>205</v>
      </c>
      <c r="C371" s="5" t="s">
        <v>165</v>
      </c>
      <c r="D371" s="6">
        <v>77500000</v>
      </c>
      <c r="E371" s="7">
        <v>7815642500</v>
      </c>
      <c r="F371" s="7">
        <v>0.37819999999999998</v>
      </c>
      <c r="G371" s="2"/>
    </row>
    <row r="372" spans="1:7" ht="32.65" customHeight="1" x14ac:dyDescent="0.25">
      <c r="A372" s="5" t="s">
        <v>206</v>
      </c>
      <c r="B372" s="5" t="s">
        <v>207</v>
      </c>
      <c r="C372" s="5" t="s">
        <v>165</v>
      </c>
      <c r="D372" s="6">
        <v>310500000</v>
      </c>
      <c r="E372" s="7">
        <v>31407292350</v>
      </c>
      <c r="F372" s="7">
        <v>1.5199</v>
      </c>
      <c r="G372" s="2"/>
    </row>
    <row r="373" spans="1:7" ht="32.65" customHeight="1" x14ac:dyDescent="0.25">
      <c r="A373" s="5" t="s">
        <v>208</v>
      </c>
      <c r="B373" s="5" t="s">
        <v>209</v>
      </c>
      <c r="C373" s="5" t="s">
        <v>165</v>
      </c>
      <c r="D373" s="6">
        <v>20000000</v>
      </c>
      <c r="E373" s="7">
        <v>2026008000</v>
      </c>
      <c r="F373" s="7">
        <v>9.8000000000000004E-2</v>
      </c>
      <c r="G373" s="2"/>
    </row>
    <row r="374" spans="1:7" ht="32.65" customHeight="1" x14ac:dyDescent="0.25">
      <c r="A374" s="5" t="s">
        <v>210</v>
      </c>
      <c r="B374" s="5" t="s">
        <v>211</v>
      </c>
      <c r="C374" s="5" t="s">
        <v>165</v>
      </c>
      <c r="D374" s="6">
        <v>92500000</v>
      </c>
      <c r="E374" s="7">
        <v>9415667500</v>
      </c>
      <c r="F374" s="7">
        <v>0.4556</v>
      </c>
      <c r="G374" s="2"/>
    </row>
    <row r="375" spans="1:7" ht="32.65" customHeight="1" x14ac:dyDescent="0.25">
      <c r="A375" s="5" t="s">
        <v>212</v>
      </c>
      <c r="B375" s="5" t="s">
        <v>213</v>
      </c>
      <c r="C375" s="5" t="s">
        <v>165</v>
      </c>
      <c r="D375" s="6">
        <v>868357800</v>
      </c>
      <c r="E375" s="7">
        <v>88549831461.419998</v>
      </c>
      <c r="F375" s="7">
        <v>4.2850999999999999</v>
      </c>
      <c r="G375" s="2"/>
    </row>
    <row r="376" spans="1:7" ht="32.65" customHeight="1" x14ac:dyDescent="0.25">
      <c r="A376" s="5" t="s">
        <v>214</v>
      </c>
      <c r="B376" s="5" t="s">
        <v>215</v>
      </c>
      <c r="C376" s="5" t="s">
        <v>165</v>
      </c>
      <c r="D376" s="6">
        <v>212500000</v>
      </c>
      <c r="E376" s="7">
        <v>21504468750</v>
      </c>
      <c r="F376" s="7">
        <v>1.0407</v>
      </c>
      <c r="G376" s="2"/>
    </row>
    <row r="377" spans="1:7" ht="32.65" customHeight="1" x14ac:dyDescent="0.25">
      <c r="A377" s="5" t="s">
        <v>216</v>
      </c>
      <c r="B377" s="5" t="s">
        <v>217</v>
      </c>
      <c r="C377" s="5" t="s">
        <v>165</v>
      </c>
      <c r="D377" s="6">
        <v>331000000</v>
      </c>
      <c r="E377" s="7">
        <v>33508023700</v>
      </c>
      <c r="F377" s="7">
        <v>1.6214999999999999</v>
      </c>
      <c r="G377" s="2"/>
    </row>
    <row r="378" spans="1:7" ht="32.65" customHeight="1" x14ac:dyDescent="0.25">
      <c r="A378" s="5" t="s">
        <v>218</v>
      </c>
      <c r="B378" s="5" t="s">
        <v>219</v>
      </c>
      <c r="C378" s="5" t="s">
        <v>165</v>
      </c>
      <c r="D378" s="6">
        <v>23500000</v>
      </c>
      <c r="E378" s="7">
        <v>2360941600</v>
      </c>
      <c r="F378" s="7">
        <v>0.1143</v>
      </c>
      <c r="G378" s="2"/>
    </row>
    <row r="379" spans="1:7" ht="32.65" customHeight="1" x14ac:dyDescent="0.25">
      <c r="A379" s="5" t="s">
        <v>220</v>
      </c>
      <c r="B379" s="5" t="s">
        <v>221</v>
      </c>
      <c r="C379" s="5" t="s">
        <v>165</v>
      </c>
      <c r="D379" s="6">
        <v>829000000</v>
      </c>
      <c r="E379" s="7">
        <v>85366357900</v>
      </c>
      <c r="F379" s="7">
        <v>4.1311</v>
      </c>
      <c r="G379" s="2"/>
    </row>
    <row r="380" spans="1:7" ht="32.65" customHeight="1" x14ac:dyDescent="0.25">
      <c r="A380" s="5" t="s">
        <v>222</v>
      </c>
      <c r="B380" s="5" t="s">
        <v>223</v>
      </c>
      <c r="C380" s="5" t="s">
        <v>165</v>
      </c>
      <c r="D380" s="6">
        <v>159000000</v>
      </c>
      <c r="E380" s="7">
        <v>16402487700</v>
      </c>
      <c r="F380" s="7">
        <v>0.79379999999999995</v>
      </c>
      <c r="G380" s="2"/>
    </row>
    <row r="381" spans="1:7" ht="32.65" customHeight="1" x14ac:dyDescent="0.25">
      <c r="A381" s="5" t="s">
        <v>288</v>
      </c>
      <c r="B381" s="5" t="s">
        <v>289</v>
      </c>
      <c r="C381" s="5" t="s">
        <v>165</v>
      </c>
      <c r="D381" s="6">
        <v>243000000</v>
      </c>
      <c r="E381" s="7">
        <v>25199027100</v>
      </c>
      <c r="F381" s="7">
        <v>1.2194</v>
      </c>
      <c r="G381" s="2"/>
    </row>
    <row r="382" spans="1:7" ht="32.65" customHeight="1" x14ac:dyDescent="0.25">
      <c r="A382" s="5" t="s">
        <v>290</v>
      </c>
      <c r="B382" s="5" t="s">
        <v>291</v>
      </c>
      <c r="C382" s="5" t="s">
        <v>165</v>
      </c>
      <c r="D382" s="6">
        <v>17000000</v>
      </c>
      <c r="E382" s="7">
        <v>1718054000</v>
      </c>
      <c r="F382" s="7">
        <v>8.3099999999999993E-2</v>
      </c>
      <c r="G382" s="2"/>
    </row>
    <row r="383" spans="1:7" ht="32.65" customHeight="1" x14ac:dyDescent="0.25">
      <c r="A383" s="5" t="s">
        <v>292</v>
      </c>
      <c r="B383" s="5" t="s">
        <v>293</v>
      </c>
      <c r="C383" s="5" t="s">
        <v>165</v>
      </c>
      <c r="D383" s="6">
        <v>172595100</v>
      </c>
      <c r="E383" s="7">
        <v>17716817976.959999</v>
      </c>
      <c r="F383" s="7">
        <v>0.85740000000000005</v>
      </c>
      <c r="G383" s="2"/>
    </row>
    <row r="384" spans="1:7" ht="32.65" customHeight="1" x14ac:dyDescent="0.25">
      <c r="A384" s="5" t="s">
        <v>294</v>
      </c>
      <c r="B384" s="5" t="s">
        <v>295</v>
      </c>
      <c r="C384" s="5" t="s">
        <v>165</v>
      </c>
      <c r="D384" s="6">
        <v>119500000</v>
      </c>
      <c r="E384" s="7">
        <v>12432039100</v>
      </c>
      <c r="F384" s="7">
        <v>0.60160000000000002</v>
      </c>
      <c r="G384" s="2"/>
    </row>
    <row r="385" spans="1:7" ht="32.65" customHeight="1" x14ac:dyDescent="0.25">
      <c r="A385" s="5" t="s">
        <v>296</v>
      </c>
      <c r="B385" s="5" t="s">
        <v>297</v>
      </c>
      <c r="C385" s="5" t="s">
        <v>165</v>
      </c>
      <c r="D385" s="6">
        <v>226500000</v>
      </c>
      <c r="E385" s="7">
        <v>23327212350</v>
      </c>
      <c r="F385" s="7">
        <v>1.1289</v>
      </c>
      <c r="G385" s="2"/>
    </row>
    <row r="386" spans="1:7" ht="32.65" customHeight="1" x14ac:dyDescent="0.25">
      <c r="A386" s="5" t="s">
        <v>298</v>
      </c>
      <c r="B386" s="5" t="s">
        <v>299</v>
      </c>
      <c r="C386" s="5" t="s">
        <v>165</v>
      </c>
      <c r="D386" s="6">
        <v>50000000</v>
      </c>
      <c r="E386" s="7">
        <v>5251790000</v>
      </c>
      <c r="F386" s="7">
        <v>0.25409999999999999</v>
      </c>
      <c r="G386" s="2"/>
    </row>
    <row r="387" spans="1:7" ht="32.65" customHeight="1" x14ac:dyDescent="0.25">
      <c r="A387" s="5" t="s">
        <v>300</v>
      </c>
      <c r="B387" s="5" t="s">
        <v>301</v>
      </c>
      <c r="C387" s="5" t="s">
        <v>165</v>
      </c>
      <c r="D387" s="6">
        <v>24500000</v>
      </c>
      <c r="E387" s="7">
        <v>2526930000</v>
      </c>
      <c r="F387" s="7">
        <v>0.12230000000000001</v>
      </c>
      <c r="G387" s="2"/>
    </row>
    <row r="388" spans="1:7" ht="32.65" customHeight="1" x14ac:dyDescent="0.25">
      <c r="A388" s="5" t="s">
        <v>2031</v>
      </c>
      <c r="B388" s="5" t="s">
        <v>2032</v>
      </c>
      <c r="C388" s="5" t="s">
        <v>165</v>
      </c>
      <c r="D388" s="6">
        <v>50000000</v>
      </c>
      <c r="E388" s="7">
        <v>4873360000</v>
      </c>
      <c r="F388" s="7">
        <v>0.23580000000000001</v>
      </c>
      <c r="G388" s="2"/>
    </row>
    <row r="389" spans="1:7" ht="32.65" customHeight="1" x14ac:dyDescent="0.25">
      <c r="A389" s="5" t="s">
        <v>709</v>
      </c>
      <c r="B389" s="5" t="s">
        <v>710</v>
      </c>
      <c r="C389" s="5" t="s">
        <v>165</v>
      </c>
      <c r="D389" s="6">
        <v>15000000</v>
      </c>
      <c r="E389" s="7">
        <v>1467783000</v>
      </c>
      <c r="F389" s="7">
        <v>7.0999999999999994E-2</v>
      </c>
      <c r="G389" s="2"/>
    </row>
    <row r="390" spans="1:7" ht="32.65" customHeight="1" x14ac:dyDescent="0.25">
      <c r="A390" s="5" t="s">
        <v>2033</v>
      </c>
      <c r="B390" s="5" t="s">
        <v>2034</v>
      </c>
      <c r="C390" s="5" t="s">
        <v>165</v>
      </c>
      <c r="D390" s="6">
        <v>7975500</v>
      </c>
      <c r="E390" s="7">
        <v>775817560.04999995</v>
      </c>
      <c r="F390" s="7">
        <v>3.7499999999999999E-2</v>
      </c>
      <c r="G390" s="2"/>
    </row>
    <row r="391" spans="1:7" ht="32.65" customHeight="1" x14ac:dyDescent="0.25">
      <c r="A391" s="5" t="s">
        <v>2035</v>
      </c>
      <c r="B391" s="5" t="s">
        <v>2036</v>
      </c>
      <c r="C391" s="5" t="s">
        <v>165</v>
      </c>
      <c r="D391" s="6">
        <v>5000000</v>
      </c>
      <c r="E391" s="7">
        <v>488656500</v>
      </c>
      <c r="F391" s="7">
        <v>2.3599999999999999E-2</v>
      </c>
      <c r="G391" s="2"/>
    </row>
    <row r="392" spans="1:7" ht="32.65" customHeight="1" x14ac:dyDescent="0.25">
      <c r="A392" s="5" t="s">
        <v>711</v>
      </c>
      <c r="B392" s="5" t="s">
        <v>712</v>
      </c>
      <c r="C392" s="5" t="s">
        <v>165</v>
      </c>
      <c r="D392" s="6">
        <v>10000000</v>
      </c>
      <c r="E392" s="7">
        <v>979073000</v>
      </c>
      <c r="F392" s="7">
        <v>4.7399999999999998E-2</v>
      </c>
      <c r="G392" s="2"/>
    </row>
    <row r="393" spans="1:7" ht="32.65" customHeight="1" x14ac:dyDescent="0.25">
      <c r="A393" s="5" t="s">
        <v>2037</v>
      </c>
      <c r="B393" s="5" t="s">
        <v>2038</v>
      </c>
      <c r="C393" s="5" t="s">
        <v>165</v>
      </c>
      <c r="D393" s="6">
        <v>6000000</v>
      </c>
      <c r="E393" s="7">
        <v>587410800</v>
      </c>
      <c r="F393" s="7">
        <v>2.8400000000000002E-2</v>
      </c>
      <c r="G393" s="2"/>
    </row>
    <row r="394" spans="1:7" ht="32.65" customHeight="1" x14ac:dyDescent="0.25">
      <c r="A394" s="5" t="s">
        <v>715</v>
      </c>
      <c r="B394" s="5" t="s">
        <v>716</v>
      </c>
      <c r="C394" s="5" t="s">
        <v>165</v>
      </c>
      <c r="D394" s="6">
        <v>15000000</v>
      </c>
      <c r="E394" s="7">
        <v>1470499500</v>
      </c>
      <c r="F394" s="7">
        <v>7.1199999999999999E-2</v>
      </c>
      <c r="G394" s="2"/>
    </row>
    <row r="395" spans="1:7" ht="32.65" customHeight="1" x14ac:dyDescent="0.25">
      <c r="A395" s="5" t="s">
        <v>2039</v>
      </c>
      <c r="B395" s="5" t="s">
        <v>2040</v>
      </c>
      <c r="C395" s="5" t="s">
        <v>165</v>
      </c>
      <c r="D395" s="6">
        <v>15000000</v>
      </c>
      <c r="E395" s="7">
        <v>1460115000</v>
      </c>
      <c r="F395" s="7">
        <v>7.0699999999999999E-2</v>
      </c>
      <c r="G395" s="2"/>
    </row>
    <row r="396" spans="1:7" ht="32.65" customHeight="1" x14ac:dyDescent="0.25">
      <c r="A396" s="5" t="s">
        <v>2041</v>
      </c>
      <c r="B396" s="5" t="s">
        <v>2042</v>
      </c>
      <c r="C396" s="5" t="s">
        <v>165</v>
      </c>
      <c r="D396" s="6">
        <v>15000000</v>
      </c>
      <c r="E396" s="7">
        <v>1470340500</v>
      </c>
      <c r="F396" s="7">
        <v>7.1199999999999999E-2</v>
      </c>
      <c r="G396" s="2"/>
    </row>
    <row r="397" spans="1:7" ht="32.65" customHeight="1" x14ac:dyDescent="0.25">
      <c r="A397" s="5" t="s">
        <v>2043</v>
      </c>
      <c r="B397" s="5" t="s">
        <v>2044</v>
      </c>
      <c r="C397" s="5" t="s">
        <v>165</v>
      </c>
      <c r="D397" s="6">
        <v>7000000</v>
      </c>
      <c r="E397" s="7">
        <v>682529400</v>
      </c>
      <c r="F397" s="7">
        <v>3.3000000000000002E-2</v>
      </c>
      <c r="G397" s="2"/>
    </row>
    <row r="398" spans="1:7" ht="32.65" customHeight="1" x14ac:dyDescent="0.25">
      <c r="A398" s="5" t="s">
        <v>719</v>
      </c>
      <c r="B398" s="5" t="s">
        <v>720</v>
      </c>
      <c r="C398" s="5" t="s">
        <v>165</v>
      </c>
      <c r="D398" s="6">
        <v>15000000</v>
      </c>
      <c r="E398" s="7">
        <v>1468836000</v>
      </c>
      <c r="F398" s="7">
        <v>7.1099999999999997E-2</v>
      </c>
      <c r="G398" s="2"/>
    </row>
    <row r="399" spans="1:7" ht="32.65" customHeight="1" x14ac:dyDescent="0.25">
      <c r="A399" s="5" t="s">
        <v>725</v>
      </c>
      <c r="B399" s="5" t="s">
        <v>726</v>
      </c>
      <c r="C399" s="5" t="s">
        <v>165</v>
      </c>
      <c r="D399" s="6">
        <v>35000000</v>
      </c>
      <c r="E399" s="7">
        <v>3434424000</v>
      </c>
      <c r="F399" s="7">
        <v>0.16619999999999999</v>
      </c>
      <c r="G399" s="2"/>
    </row>
    <row r="400" spans="1:7" ht="32.65" customHeight="1" x14ac:dyDescent="0.25">
      <c r="A400" s="5" t="s">
        <v>727</v>
      </c>
      <c r="B400" s="5" t="s">
        <v>728</v>
      </c>
      <c r="C400" s="5" t="s">
        <v>165</v>
      </c>
      <c r="D400" s="6">
        <v>5000000</v>
      </c>
      <c r="E400" s="7">
        <v>490739500</v>
      </c>
      <c r="F400" s="7">
        <v>2.3699999999999999E-2</v>
      </c>
      <c r="G400" s="2"/>
    </row>
    <row r="401" spans="1:7" ht="32.65" customHeight="1" x14ac:dyDescent="0.25">
      <c r="A401" s="5" t="s">
        <v>729</v>
      </c>
      <c r="B401" s="5" t="s">
        <v>730</v>
      </c>
      <c r="C401" s="5" t="s">
        <v>165</v>
      </c>
      <c r="D401" s="6">
        <v>10000000</v>
      </c>
      <c r="E401" s="7">
        <v>980953000</v>
      </c>
      <c r="F401" s="7">
        <v>4.7500000000000001E-2</v>
      </c>
      <c r="G401" s="2"/>
    </row>
    <row r="402" spans="1:7" ht="32.65" customHeight="1" x14ac:dyDescent="0.25">
      <c r="A402" s="5" t="s">
        <v>731</v>
      </c>
      <c r="B402" s="5" t="s">
        <v>732</v>
      </c>
      <c r="C402" s="5" t="s">
        <v>165</v>
      </c>
      <c r="D402" s="6">
        <v>35000000</v>
      </c>
      <c r="E402" s="7">
        <v>3430077000</v>
      </c>
      <c r="F402" s="7">
        <v>0.16600000000000001</v>
      </c>
      <c r="G402" s="2"/>
    </row>
    <row r="403" spans="1:7" ht="32.65" customHeight="1" x14ac:dyDescent="0.25">
      <c r="A403" s="5" t="s">
        <v>735</v>
      </c>
      <c r="B403" s="5" t="s">
        <v>736</v>
      </c>
      <c r="C403" s="5" t="s">
        <v>165</v>
      </c>
      <c r="D403" s="6">
        <v>15000000</v>
      </c>
      <c r="E403" s="7">
        <v>1466952000</v>
      </c>
      <c r="F403" s="7">
        <v>7.0999999999999994E-2</v>
      </c>
      <c r="G403" s="2"/>
    </row>
    <row r="404" spans="1:7" ht="32.65" customHeight="1" x14ac:dyDescent="0.25">
      <c r="A404" s="5" t="s">
        <v>737</v>
      </c>
      <c r="B404" s="5" t="s">
        <v>738</v>
      </c>
      <c r="C404" s="5" t="s">
        <v>165</v>
      </c>
      <c r="D404" s="6">
        <v>15000000</v>
      </c>
      <c r="E404" s="7">
        <v>1477944000</v>
      </c>
      <c r="F404" s="7">
        <v>7.1499999999999994E-2</v>
      </c>
      <c r="G404" s="2"/>
    </row>
    <row r="405" spans="1:7" ht="32.65" customHeight="1" x14ac:dyDescent="0.25">
      <c r="A405" s="5" t="s">
        <v>2045</v>
      </c>
      <c r="B405" s="5" t="s">
        <v>2046</v>
      </c>
      <c r="C405" s="5" t="s">
        <v>165</v>
      </c>
      <c r="D405" s="6">
        <v>11588100</v>
      </c>
      <c r="E405" s="7">
        <v>1137200511.1199999</v>
      </c>
      <c r="F405" s="7">
        <v>5.5E-2</v>
      </c>
      <c r="G405" s="2"/>
    </row>
    <row r="406" spans="1:7" ht="32.65" customHeight="1" x14ac:dyDescent="0.25">
      <c r="A406" s="5" t="s">
        <v>2047</v>
      </c>
      <c r="B406" s="5" t="s">
        <v>2048</v>
      </c>
      <c r="C406" s="5" t="s">
        <v>165</v>
      </c>
      <c r="D406" s="6">
        <v>10000000</v>
      </c>
      <c r="E406" s="7">
        <v>982726000</v>
      </c>
      <c r="F406" s="7">
        <v>4.7600000000000003E-2</v>
      </c>
      <c r="G406" s="2"/>
    </row>
    <row r="407" spans="1:7" ht="32.65" customHeight="1" x14ac:dyDescent="0.25">
      <c r="A407" s="5" t="s">
        <v>741</v>
      </c>
      <c r="B407" s="5" t="s">
        <v>742</v>
      </c>
      <c r="C407" s="5" t="s">
        <v>165</v>
      </c>
      <c r="D407" s="6">
        <v>5000000</v>
      </c>
      <c r="E407" s="7">
        <v>492844500</v>
      </c>
      <c r="F407" s="7">
        <v>2.3800000000000002E-2</v>
      </c>
      <c r="G407" s="2"/>
    </row>
    <row r="408" spans="1:7" ht="32.65" customHeight="1" x14ac:dyDescent="0.25">
      <c r="A408" s="5" t="s">
        <v>743</v>
      </c>
      <c r="B408" s="5" t="s">
        <v>744</v>
      </c>
      <c r="C408" s="5" t="s">
        <v>165</v>
      </c>
      <c r="D408" s="6">
        <v>15000000</v>
      </c>
      <c r="E408" s="7">
        <v>1478053500</v>
      </c>
      <c r="F408" s="7">
        <v>7.1499999999999994E-2</v>
      </c>
      <c r="G408" s="2"/>
    </row>
    <row r="409" spans="1:7" ht="32.65" customHeight="1" x14ac:dyDescent="0.25">
      <c r="A409" s="5" t="s">
        <v>2049</v>
      </c>
      <c r="B409" s="5" t="s">
        <v>2050</v>
      </c>
      <c r="C409" s="5" t="s">
        <v>165</v>
      </c>
      <c r="D409" s="6">
        <v>6432700</v>
      </c>
      <c r="E409" s="7">
        <v>631610731.25</v>
      </c>
      <c r="F409" s="7">
        <v>3.0599999999999999E-2</v>
      </c>
      <c r="G409" s="2"/>
    </row>
    <row r="410" spans="1:7" ht="32.65" customHeight="1" x14ac:dyDescent="0.25">
      <c r="A410" s="5" t="s">
        <v>2051</v>
      </c>
      <c r="B410" s="5" t="s">
        <v>2052</v>
      </c>
      <c r="C410" s="5" t="s">
        <v>165</v>
      </c>
      <c r="D410" s="6">
        <v>2974400</v>
      </c>
      <c r="E410" s="7">
        <v>291878466.88</v>
      </c>
      <c r="F410" s="7">
        <v>1.41E-2</v>
      </c>
      <c r="G410" s="2"/>
    </row>
    <row r="411" spans="1:7" ht="32.65" customHeight="1" x14ac:dyDescent="0.25">
      <c r="A411" s="5" t="s">
        <v>747</v>
      </c>
      <c r="B411" s="5" t="s">
        <v>748</v>
      </c>
      <c r="C411" s="5" t="s">
        <v>165</v>
      </c>
      <c r="D411" s="6">
        <v>25000000</v>
      </c>
      <c r="E411" s="7">
        <v>2463557500</v>
      </c>
      <c r="F411" s="7">
        <v>0.1192</v>
      </c>
      <c r="G411" s="2"/>
    </row>
    <row r="412" spans="1:7" ht="32.65" customHeight="1" x14ac:dyDescent="0.25">
      <c r="A412" s="5" t="s">
        <v>2053</v>
      </c>
      <c r="B412" s="5" t="s">
        <v>2054</v>
      </c>
      <c r="C412" s="5" t="s">
        <v>165</v>
      </c>
      <c r="D412" s="6">
        <v>25000000</v>
      </c>
      <c r="E412" s="7">
        <v>2472745000</v>
      </c>
      <c r="F412" s="7">
        <v>0.1197</v>
      </c>
      <c r="G412" s="2"/>
    </row>
    <row r="413" spans="1:7" ht="32.65" customHeight="1" x14ac:dyDescent="0.25">
      <c r="A413" s="5" t="s">
        <v>749</v>
      </c>
      <c r="B413" s="5" t="s">
        <v>750</v>
      </c>
      <c r="C413" s="5" t="s">
        <v>165</v>
      </c>
      <c r="D413" s="6">
        <v>5000000</v>
      </c>
      <c r="E413" s="7">
        <v>494047000</v>
      </c>
      <c r="F413" s="7">
        <v>2.3900000000000001E-2</v>
      </c>
      <c r="G413" s="2"/>
    </row>
    <row r="414" spans="1:7" ht="32.65" customHeight="1" x14ac:dyDescent="0.25">
      <c r="A414" s="5" t="s">
        <v>2055</v>
      </c>
      <c r="B414" s="5" t="s">
        <v>2056</v>
      </c>
      <c r="C414" s="5" t="s">
        <v>165</v>
      </c>
      <c r="D414" s="6">
        <v>8000000</v>
      </c>
      <c r="E414" s="7">
        <v>787077600</v>
      </c>
      <c r="F414" s="7">
        <v>3.8100000000000002E-2</v>
      </c>
      <c r="G414" s="2"/>
    </row>
    <row r="415" spans="1:7" ht="32.65" customHeight="1" x14ac:dyDescent="0.25">
      <c r="A415" s="5" t="s">
        <v>2057</v>
      </c>
      <c r="B415" s="5" t="s">
        <v>2058</v>
      </c>
      <c r="C415" s="5" t="s">
        <v>165</v>
      </c>
      <c r="D415" s="6">
        <v>25000000</v>
      </c>
      <c r="E415" s="7">
        <v>2460145000</v>
      </c>
      <c r="F415" s="7">
        <v>0.1191</v>
      </c>
      <c r="G415" s="2"/>
    </row>
    <row r="416" spans="1:7" ht="32.65" customHeight="1" x14ac:dyDescent="0.25">
      <c r="A416" s="5" t="s">
        <v>2059</v>
      </c>
      <c r="B416" s="5" t="s">
        <v>2060</v>
      </c>
      <c r="C416" s="5" t="s">
        <v>165</v>
      </c>
      <c r="D416" s="6">
        <v>7500000</v>
      </c>
      <c r="E416" s="7">
        <v>741329250</v>
      </c>
      <c r="F416" s="7">
        <v>3.5900000000000001E-2</v>
      </c>
      <c r="G416" s="2"/>
    </row>
    <row r="417" spans="1:7" ht="32.65" customHeight="1" x14ac:dyDescent="0.25">
      <c r="A417" s="5" t="s">
        <v>2061</v>
      </c>
      <c r="B417" s="5" t="s">
        <v>2062</v>
      </c>
      <c r="C417" s="5" t="s">
        <v>165</v>
      </c>
      <c r="D417" s="6">
        <v>3875000</v>
      </c>
      <c r="E417" s="7">
        <v>383172787.5</v>
      </c>
      <c r="F417" s="7">
        <v>1.8499999999999999E-2</v>
      </c>
      <c r="G417" s="2"/>
    </row>
    <row r="418" spans="1:7" ht="32.65" customHeight="1" x14ac:dyDescent="0.25">
      <c r="A418" s="5" t="s">
        <v>2063</v>
      </c>
      <c r="B418" s="5" t="s">
        <v>2064</v>
      </c>
      <c r="C418" s="5" t="s">
        <v>165</v>
      </c>
      <c r="D418" s="6">
        <v>25000000</v>
      </c>
      <c r="E418" s="7">
        <v>2475407500</v>
      </c>
      <c r="F418" s="7">
        <v>0.1198</v>
      </c>
      <c r="G418" s="2"/>
    </row>
    <row r="419" spans="1:7" ht="32.65" customHeight="1" x14ac:dyDescent="0.25">
      <c r="A419" s="5" t="s">
        <v>757</v>
      </c>
      <c r="B419" s="5" t="s">
        <v>758</v>
      </c>
      <c r="C419" s="5" t="s">
        <v>165</v>
      </c>
      <c r="D419" s="6">
        <v>20000000</v>
      </c>
      <c r="E419" s="7">
        <v>1980996000</v>
      </c>
      <c r="F419" s="7">
        <v>9.5899999999999999E-2</v>
      </c>
      <c r="G419" s="2"/>
    </row>
    <row r="420" spans="1:7" ht="32.65" customHeight="1" x14ac:dyDescent="0.25">
      <c r="A420" s="5" t="s">
        <v>759</v>
      </c>
      <c r="B420" s="5" t="s">
        <v>760</v>
      </c>
      <c r="C420" s="5" t="s">
        <v>165</v>
      </c>
      <c r="D420" s="6">
        <v>13222600</v>
      </c>
      <c r="E420" s="7">
        <v>1308661878.1600001</v>
      </c>
      <c r="F420" s="7">
        <v>6.3299999999999995E-2</v>
      </c>
      <c r="G420" s="2"/>
    </row>
    <row r="421" spans="1:7" ht="32.65" customHeight="1" x14ac:dyDescent="0.25">
      <c r="A421" s="5" t="s">
        <v>2065</v>
      </c>
      <c r="B421" s="5" t="s">
        <v>2066</v>
      </c>
      <c r="C421" s="5" t="s">
        <v>165</v>
      </c>
      <c r="D421" s="6">
        <v>19356400</v>
      </c>
      <c r="E421" s="7">
        <v>1908391995.72</v>
      </c>
      <c r="F421" s="7">
        <v>9.2399999999999996E-2</v>
      </c>
      <c r="G421" s="2"/>
    </row>
    <row r="422" spans="1:7" ht="32.65" customHeight="1" x14ac:dyDescent="0.25">
      <c r="A422" s="5" t="s">
        <v>763</v>
      </c>
      <c r="B422" s="5" t="s">
        <v>764</v>
      </c>
      <c r="C422" s="5" t="s">
        <v>165</v>
      </c>
      <c r="D422" s="6">
        <v>65000000</v>
      </c>
      <c r="E422" s="7">
        <v>6431256000</v>
      </c>
      <c r="F422" s="7">
        <v>0.31119999999999998</v>
      </c>
      <c r="G422" s="2"/>
    </row>
    <row r="423" spans="1:7" ht="32.65" customHeight="1" x14ac:dyDescent="0.25">
      <c r="A423" s="5" t="s">
        <v>2067</v>
      </c>
      <c r="B423" s="5" t="s">
        <v>2068</v>
      </c>
      <c r="C423" s="5" t="s">
        <v>165</v>
      </c>
      <c r="D423" s="6">
        <v>20000000</v>
      </c>
      <c r="E423" s="7">
        <v>1975166000</v>
      </c>
      <c r="F423" s="7">
        <v>9.5600000000000004E-2</v>
      </c>
      <c r="G423" s="2"/>
    </row>
    <row r="424" spans="1:7" ht="32.65" customHeight="1" x14ac:dyDescent="0.25">
      <c r="A424" s="5" t="s">
        <v>2069</v>
      </c>
      <c r="B424" s="5" t="s">
        <v>2070</v>
      </c>
      <c r="C424" s="5" t="s">
        <v>165</v>
      </c>
      <c r="D424" s="6">
        <v>25000000</v>
      </c>
      <c r="E424" s="7">
        <v>2480000000</v>
      </c>
      <c r="F424" s="7">
        <v>0.12</v>
      </c>
      <c r="G424" s="2"/>
    </row>
    <row r="425" spans="1:7" ht="32.65" customHeight="1" x14ac:dyDescent="0.25">
      <c r="A425" s="5" t="s">
        <v>2071</v>
      </c>
      <c r="B425" s="5" t="s">
        <v>2072</v>
      </c>
      <c r="C425" s="5" t="s">
        <v>165</v>
      </c>
      <c r="D425" s="6">
        <v>25000000</v>
      </c>
      <c r="E425" s="7">
        <v>2479957500</v>
      </c>
      <c r="F425" s="7">
        <v>0.12</v>
      </c>
      <c r="G425" s="2"/>
    </row>
    <row r="426" spans="1:7" ht="32.65" customHeight="1" x14ac:dyDescent="0.25">
      <c r="A426" s="5" t="s">
        <v>2073</v>
      </c>
      <c r="B426" s="5" t="s">
        <v>2074</v>
      </c>
      <c r="C426" s="5" t="s">
        <v>165</v>
      </c>
      <c r="D426" s="6">
        <v>8335600</v>
      </c>
      <c r="E426" s="7">
        <v>825917921.91999996</v>
      </c>
      <c r="F426" s="7">
        <v>0.04</v>
      </c>
      <c r="G426" s="2"/>
    </row>
    <row r="427" spans="1:7" ht="32.65" customHeight="1" x14ac:dyDescent="0.25">
      <c r="A427" s="5" t="s">
        <v>2075</v>
      </c>
      <c r="B427" s="5" t="s">
        <v>2076</v>
      </c>
      <c r="C427" s="5" t="s">
        <v>165</v>
      </c>
      <c r="D427" s="6">
        <v>16802300</v>
      </c>
      <c r="E427" s="7">
        <v>1663382333.79</v>
      </c>
      <c r="F427" s="7">
        <v>8.0500000000000002E-2</v>
      </c>
      <c r="G427" s="2"/>
    </row>
    <row r="428" spans="1:7" ht="32.65" customHeight="1" x14ac:dyDescent="0.25">
      <c r="A428" s="5" t="s">
        <v>2077</v>
      </c>
      <c r="B428" s="5" t="s">
        <v>2078</v>
      </c>
      <c r="C428" s="5" t="s">
        <v>165</v>
      </c>
      <c r="D428" s="6">
        <v>25000000</v>
      </c>
      <c r="E428" s="7">
        <v>2479740000</v>
      </c>
      <c r="F428" s="7">
        <v>0.12</v>
      </c>
      <c r="G428" s="2"/>
    </row>
    <row r="429" spans="1:7" ht="32.65" customHeight="1" x14ac:dyDescent="0.25">
      <c r="A429" s="5" t="s">
        <v>224</v>
      </c>
      <c r="B429" s="5" t="s">
        <v>225</v>
      </c>
      <c r="C429" s="5" t="s">
        <v>165</v>
      </c>
      <c r="D429" s="6">
        <v>4000000</v>
      </c>
      <c r="E429" s="7">
        <v>399674400</v>
      </c>
      <c r="F429" s="7">
        <v>1.9300000000000001E-2</v>
      </c>
      <c r="G429" s="2"/>
    </row>
    <row r="430" spans="1:7" ht="32.65" customHeight="1" x14ac:dyDescent="0.25">
      <c r="A430" s="5" t="s">
        <v>226</v>
      </c>
      <c r="B430" s="5" t="s">
        <v>227</v>
      </c>
      <c r="C430" s="5" t="s">
        <v>165</v>
      </c>
      <c r="D430" s="6">
        <v>5000000</v>
      </c>
      <c r="E430" s="7">
        <v>496169500</v>
      </c>
      <c r="F430" s="7">
        <v>2.4E-2</v>
      </c>
      <c r="G430" s="2"/>
    </row>
    <row r="431" spans="1:7" ht="32.65" customHeight="1" x14ac:dyDescent="0.25">
      <c r="A431" s="5" t="s">
        <v>2079</v>
      </c>
      <c r="B431" s="5" t="s">
        <v>2080</v>
      </c>
      <c r="C431" s="5" t="s">
        <v>165</v>
      </c>
      <c r="D431" s="6">
        <v>1450000</v>
      </c>
      <c r="E431" s="7">
        <v>142882855</v>
      </c>
      <c r="F431" s="7">
        <v>6.8999999999999999E-3</v>
      </c>
      <c r="G431" s="2"/>
    </row>
    <row r="432" spans="1:7" ht="32.65" customHeight="1" x14ac:dyDescent="0.25">
      <c r="A432" s="5" t="s">
        <v>2081</v>
      </c>
      <c r="B432" s="5" t="s">
        <v>2082</v>
      </c>
      <c r="C432" s="5" t="s">
        <v>165</v>
      </c>
      <c r="D432" s="6">
        <v>15759000</v>
      </c>
      <c r="E432" s="7">
        <v>1561781511.9000001</v>
      </c>
      <c r="F432" s="7">
        <v>7.5600000000000001E-2</v>
      </c>
      <c r="G432" s="2"/>
    </row>
    <row r="433" spans="1:7" ht="32.65" customHeight="1" x14ac:dyDescent="0.25">
      <c r="A433" s="5" t="s">
        <v>228</v>
      </c>
      <c r="B433" s="5" t="s">
        <v>229</v>
      </c>
      <c r="C433" s="5" t="s">
        <v>165</v>
      </c>
      <c r="D433" s="6">
        <v>33000000</v>
      </c>
      <c r="E433" s="7">
        <v>3300273900</v>
      </c>
      <c r="F433" s="7">
        <v>0.15970000000000001</v>
      </c>
      <c r="G433" s="2"/>
    </row>
    <row r="434" spans="1:7" ht="32.65" customHeight="1" x14ac:dyDescent="0.25">
      <c r="A434" s="5" t="s">
        <v>230</v>
      </c>
      <c r="B434" s="5" t="s">
        <v>231</v>
      </c>
      <c r="C434" s="5" t="s">
        <v>165</v>
      </c>
      <c r="D434" s="6">
        <v>10000000</v>
      </c>
      <c r="E434" s="7">
        <v>994679000</v>
      </c>
      <c r="F434" s="7">
        <v>4.8099999999999997E-2</v>
      </c>
      <c r="G434" s="2"/>
    </row>
    <row r="435" spans="1:7" ht="32.65" customHeight="1" x14ac:dyDescent="0.25">
      <c r="A435" s="5" t="s">
        <v>2083</v>
      </c>
      <c r="B435" s="5" t="s">
        <v>2084</v>
      </c>
      <c r="C435" s="5" t="s">
        <v>165</v>
      </c>
      <c r="D435" s="6">
        <v>2500000</v>
      </c>
      <c r="E435" s="7">
        <v>249283500</v>
      </c>
      <c r="F435" s="7">
        <v>1.21E-2</v>
      </c>
      <c r="G435" s="2"/>
    </row>
    <row r="436" spans="1:7" ht="32.65" customHeight="1" x14ac:dyDescent="0.25">
      <c r="A436" s="5" t="s">
        <v>2085</v>
      </c>
      <c r="B436" s="5" t="s">
        <v>2086</v>
      </c>
      <c r="C436" s="5" t="s">
        <v>165</v>
      </c>
      <c r="D436" s="6">
        <v>20000000</v>
      </c>
      <c r="E436" s="7">
        <v>1987434000</v>
      </c>
      <c r="F436" s="7">
        <v>9.6199999999999994E-2</v>
      </c>
      <c r="G436" s="2"/>
    </row>
    <row r="437" spans="1:7" ht="32.65" customHeight="1" x14ac:dyDescent="0.25">
      <c r="A437" s="5" t="s">
        <v>2087</v>
      </c>
      <c r="B437" s="5" t="s">
        <v>2088</v>
      </c>
      <c r="C437" s="5" t="s">
        <v>165</v>
      </c>
      <c r="D437" s="6">
        <v>15000000</v>
      </c>
      <c r="E437" s="7">
        <v>1489738500</v>
      </c>
      <c r="F437" s="7">
        <v>7.2099999999999997E-2</v>
      </c>
      <c r="G437" s="2"/>
    </row>
    <row r="438" spans="1:7" ht="32.65" customHeight="1" x14ac:dyDescent="0.25">
      <c r="A438" s="5" t="s">
        <v>234</v>
      </c>
      <c r="B438" s="5" t="s">
        <v>235</v>
      </c>
      <c r="C438" s="5" t="s">
        <v>165</v>
      </c>
      <c r="D438" s="6">
        <v>10000000</v>
      </c>
      <c r="E438" s="7">
        <v>993978000</v>
      </c>
      <c r="F438" s="7">
        <v>4.8099999999999997E-2</v>
      </c>
      <c r="G438" s="2"/>
    </row>
    <row r="439" spans="1:7" ht="32.65" customHeight="1" x14ac:dyDescent="0.25">
      <c r="A439" s="5" t="s">
        <v>2089</v>
      </c>
      <c r="B439" s="5" t="s">
        <v>2090</v>
      </c>
      <c r="C439" s="5" t="s">
        <v>165</v>
      </c>
      <c r="D439" s="6">
        <v>7500000</v>
      </c>
      <c r="E439" s="7">
        <v>744837000</v>
      </c>
      <c r="F439" s="7">
        <v>3.5999999999999997E-2</v>
      </c>
      <c r="G439" s="2"/>
    </row>
    <row r="440" spans="1:7" ht="32.65" customHeight="1" x14ac:dyDescent="0.25">
      <c r="A440" s="5" t="s">
        <v>2091</v>
      </c>
      <c r="B440" s="5" t="s">
        <v>2092</v>
      </c>
      <c r="C440" s="5" t="s">
        <v>165</v>
      </c>
      <c r="D440" s="6">
        <v>30000000</v>
      </c>
      <c r="E440" s="7">
        <v>2990058000</v>
      </c>
      <c r="F440" s="7">
        <v>0.1447</v>
      </c>
      <c r="G440" s="2"/>
    </row>
    <row r="441" spans="1:7" ht="32.65" customHeight="1" x14ac:dyDescent="0.25">
      <c r="A441" s="5" t="s">
        <v>242</v>
      </c>
      <c r="B441" s="5" t="s">
        <v>243</v>
      </c>
      <c r="C441" s="5" t="s">
        <v>165</v>
      </c>
      <c r="D441" s="6">
        <v>15000000</v>
      </c>
      <c r="E441" s="7">
        <v>1491955500</v>
      </c>
      <c r="F441" s="7">
        <v>7.22E-2</v>
      </c>
      <c r="G441" s="2"/>
    </row>
    <row r="442" spans="1:7" ht="32.65" customHeight="1" x14ac:dyDescent="0.25">
      <c r="A442" s="5" t="s">
        <v>244</v>
      </c>
      <c r="B442" s="5" t="s">
        <v>245</v>
      </c>
      <c r="C442" s="5" t="s">
        <v>165</v>
      </c>
      <c r="D442" s="6">
        <v>3312900</v>
      </c>
      <c r="E442" s="7">
        <v>330065220.87</v>
      </c>
      <c r="F442" s="7">
        <v>1.6E-2</v>
      </c>
      <c r="G442" s="2"/>
    </row>
    <row r="443" spans="1:7" ht="32.65" customHeight="1" x14ac:dyDescent="0.25">
      <c r="A443" s="5" t="s">
        <v>2093</v>
      </c>
      <c r="B443" s="5" t="s">
        <v>2094</v>
      </c>
      <c r="C443" s="5" t="s">
        <v>165</v>
      </c>
      <c r="D443" s="6">
        <v>3500000</v>
      </c>
      <c r="E443" s="7">
        <v>350576100</v>
      </c>
      <c r="F443" s="7">
        <v>1.7000000000000001E-2</v>
      </c>
      <c r="G443" s="2"/>
    </row>
    <row r="444" spans="1:7" ht="32.65" customHeight="1" x14ac:dyDescent="0.25">
      <c r="A444" s="5" t="s">
        <v>246</v>
      </c>
      <c r="B444" s="5" t="s">
        <v>247</v>
      </c>
      <c r="C444" s="5" t="s">
        <v>165</v>
      </c>
      <c r="D444" s="6">
        <v>12900000</v>
      </c>
      <c r="E444" s="7">
        <v>1282963050</v>
      </c>
      <c r="F444" s="7">
        <v>6.2100000000000002E-2</v>
      </c>
      <c r="G444" s="2"/>
    </row>
    <row r="445" spans="1:7" ht="32.65" customHeight="1" x14ac:dyDescent="0.25">
      <c r="A445" s="5" t="s">
        <v>2095</v>
      </c>
      <c r="B445" s="5" t="s">
        <v>2096</v>
      </c>
      <c r="C445" s="5" t="s">
        <v>165</v>
      </c>
      <c r="D445" s="6">
        <v>20000000</v>
      </c>
      <c r="E445" s="7">
        <v>1992722000</v>
      </c>
      <c r="F445" s="7">
        <v>9.64E-2</v>
      </c>
      <c r="G445" s="2"/>
    </row>
    <row r="446" spans="1:7" ht="32.65" customHeight="1" x14ac:dyDescent="0.25">
      <c r="A446" s="5" t="s">
        <v>2097</v>
      </c>
      <c r="B446" s="5" t="s">
        <v>2098</v>
      </c>
      <c r="C446" s="5" t="s">
        <v>165</v>
      </c>
      <c r="D446" s="6">
        <v>10000000</v>
      </c>
      <c r="E446" s="7">
        <v>996956000</v>
      </c>
      <c r="F446" s="7">
        <v>4.82E-2</v>
      </c>
      <c r="G446" s="2"/>
    </row>
    <row r="447" spans="1:7" ht="32.65" customHeight="1" x14ac:dyDescent="0.25">
      <c r="A447" s="5" t="s">
        <v>2099</v>
      </c>
      <c r="B447" s="5" t="s">
        <v>2100</v>
      </c>
      <c r="C447" s="5" t="s">
        <v>165</v>
      </c>
      <c r="D447" s="6">
        <v>25000000</v>
      </c>
      <c r="E447" s="7">
        <v>2495822500</v>
      </c>
      <c r="F447" s="7">
        <v>0.1208</v>
      </c>
      <c r="G447" s="2"/>
    </row>
    <row r="448" spans="1:7" ht="32.65" customHeight="1" x14ac:dyDescent="0.25">
      <c r="A448" s="5" t="s">
        <v>2101</v>
      </c>
      <c r="B448" s="5" t="s">
        <v>2102</v>
      </c>
      <c r="C448" s="5" t="s">
        <v>165</v>
      </c>
      <c r="D448" s="6">
        <v>10000000</v>
      </c>
      <c r="E448" s="7">
        <v>1003696000</v>
      </c>
      <c r="F448" s="7">
        <v>4.8599999999999997E-2</v>
      </c>
      <c r="G448" s="2"/>
    </row>
    <row r="449" spans="1:7" ht="32.65" customHeight="1" x14ac:dyDescent="0.25">
      <c r="A449" s="5" t="s">
        <v>254</v>
      </c>
      <c r="B449" s="5" t="s">
        <v>255</v>
      </c>
      <c r="C449" s="5" t="s">
        <v>165</v>
      </c>
      <c r="D449" s="6">
        <v>15000000</v>
      </c>
      <c r="E449" s="7">
        <v>1497360000</v>
      </c>
      <c r="F449" s="7">
        <v>7.2499999999999995E-2</v>
      </c>
      <c r="G449" s="2"/>
    </row>
    <row r="450" spans="1:7" ht="32.65" customHeight="1" x14ac:dyDescent="0.25">
      <c r="A450" s="5" t="s">
        <v>2103</v>
      </c>
      <c r="B450" s="5" t="s">
        <v>2104</v>
      </c>
      <c r="C450" s="5" t="s">
        <v>165</v>
      </c>
      <c r="D450" s="6">
        <v>25000000</v>
      </c>
      <c r="E450" s="7">
        <v>2505452500</v>
      </c>
      <c r="F450" s="7">
        <v>0.1212</v>
      </c>
      <c r="G450" s="2"/>
    </row>
    <row r="451" spans="1:7" ht="32.65" customHeight="1" x14ac:dyDescent="0.25">
      <c r="A451" s="5" t="s">
        <v>262</v>
      </c>
      <c r="B451" s="5" t="s">
        <v>263</v>
      </c>
      <c r="C451" s="5" t="s">
        <v>165</v>
      </c>
      <c r="D451" s="6">
        <v>30000000</v>
      </c>
      <c r="E451" s="7">
        <v>3009594000</v>
      </c>
      <c r="F451" s="7">
        <v>0.14560000000000001</v>
      </c>
      <c r="G451" s="2"/>
    </row>
    <row r="452" spans="1:7" ht="32.65" customHeight="1" x14ac:dyDescent="0.25">
      <c r="A452" s="5" t="s">
        <v>2105</v>
      </c>
      <c r="B452" s="5" t="s">
        <v>2106</v>
      </c>
      <c r="C452" s="5" t="s">
        <v>165</v>
      </c>
      <c r="D452" s="6">
        <v>5000000</v>
      </c>
      <c r="E452" s="7">
        <v>501822000</v>
      </c>
      <c r="F452" s="7">
        <v>2.4299999999999999E-2</v>
      </c>
      <c r="G452" s="2"/>
    </row>
    <row r="453" spans="1:7" ht="32.65" customHeight="1" x14ac:dyDescent="0.25">
      <c r="A453" s="5" t="s">
        <v>2107</v>
      </c>
      <c r="B453" s="5" t="s">
        <v>2108</v>
      </c>
      <c r="C453" s="5" t="s">
        <v>165</v>
      </c>
      <c r="D453" s="6">
        <v>50000000</v>
      </c>
      <c r="E453" s="7">
        <v>5013235000</v>
      </c>
      <c r="F453" s="7">
        <v>0.24260000000000001</v>
      </c>
      <c r="G453" s="2"/>
    </row>
    <row r="454" spans="1:7" ht="32.65" customHeight="1" x14ac:dyDescent="0.25">
      <c r="A454" s="5" t="s">
        <v>264</v>
      </c>
      <c r="B454" s="5" t="s">
        <v>265</v>
      </c>
      <c r="C454" s="5" t="s">
        <v>165</v>
      </c>
      <c r="D454" s="6">
        <v>5000000</v>
      </c>
      <c r="E454" s="7">
        <v>502330500</v>
      </c>
      <c r="F454" s="7">
        <v>2.4299999999999999E-2</v>
      </c>
      <c r="G454" s="2"/>
    </row>
    <row r="455" spans="1:7" ht="32.65" customHeight="1" x14ac:dyDescent="0.25">
      <c r="A455" s="5" t="s">
        <v>2109</v>
      </c>
      <c r="B455" s="5" t="s">
        <v>2110</v>
      </c>
      <c r="C455" s="5" t="s">
        <v>165</v>
      </c>
      <c r="D455" s="6">
        <v>500000</v>
      </c>
      <c r="E455" s="7">
        <v>50250850</v>
      </c>
      <c r="F455" s="7">
        <v>2.3999999999999998E-3</v>
      </c>
      <c r="G455" s="2"/>
    </row>
    <row r="456" spans="1:7" ht="32.65" customHeight="1" x14ac:dyDescent="0.25">
      <c r="A456" s="5" t="s">
        <v>2111</v>
      </c>
      <c r="B456" s="5" t="s">
        <v>2112</v>
      </c>
      <c r="C456" s="5" t="s">
        <v>165</v>
      </c>
      <c r="D456" s="6">
        <v>20000000</v>
      </c>
      <c r="E456" s="7">
        <v>2006006000</v>
      </c>
      <c r="F456" s="7">
        <v>9.7100000000000006E-2</v>
      </c>
      <c r="G456" s="2"/>
    </row>
    <row r="457" spans="1:7" ht="32.65" customHeight="1" x14ac:dyDescent="0.25">
      <c r="A457" s="5" t="s">
        <v>270</v>
      </c>
      <c r="B457" s="5" t="s">
        <v>271</v>
      </c>
      <c r="C457" s="5" t="s">
        <v>165</v>
      </c>
      <c r="D457" s="6">
        <v>40000000</v>
      </c>
      <c r="E457" s="7">
        <v>4014436000</v>
      </c>
      <c r="F457" s="7">
        <v>0.1943</v>
      </c>
      <c r="G457" s="2"/>
    </row>
    <row r="458" spans="1:7" ht="32.65" customHeight="1" x14ac:dyDescent="0.25">
      <c r="A458" s="5" t="s">
        <v>2113</v>
      </c>
      <c r="B458" s="5" t="s">
        <v>2114</v>
      </c>
      <c r="C458" s="5" t="s">
        <v>165</v>
      </c>
      <c r="D458" s="6">
        <v>500000</v>
      </c>
      <c r="E458" s="7">
        <v>50299900</v>
      </c>
      <c r="F458" s="7">
        <v>2.3999999999999998E-3</v>
      </c>
      <c r="G458" s="2"/>
    </row>
    <row r="459" spans="1:7" ht="32.65" customHeight="1" x14ac:dyDescent="0.25">
      <c r="A459" s="5" t="s">
        <v>272</v>
      </c>
      <c r="B459" s="5" t="s">
        <v>273</v>
      </c>
      <c r="C459" s="5" t="s">
        <v>165</v>
      </c>
      <c r="D459" s="6">
        <v>15000000</v>
      </c>
      <c r="E459" s="7">
        <v>1506906000</v>
      </c>
      <c r="F459" s="7">
        <v>7.2900000000000006E-2</v>
      </c>
      <c r="G459" s="2"/>
    </row>
    <row r="460" spans="1:7" ht="32.65" customHeight="1" x14ac:dyDescent="0.25">
      <c r="A460" s="5" t="s">
        <v>274</v>
      </c>
      <c r="B460" s="5" t="s">
        <v>275</v>
      </c>
      <c r="C460" s="5" t="s">
        <v>165</v>
      </c>
      <c r="D460" s="6">
        <v>5000000</v>
      </c>
      <c r="E460" s="7">
        <v>502812000</v>
      </c>
      <c r="F460" s="7">
        <v>2.4299999999999999E-2</v>
      </c>
      <c r="G460" s="2"/>
    </row>
    <row r="461" spans="1:7" ht="32.65" customHeight="1" x14ac:dyDescent="0.25">
      <c r="A461" s="5" t="s">
        <v>2115</v>
      </c>
      <c r="B461" s="5" t="s">
        <v>2116</v>
      </c>
      <c r="C461" s="5" t="s">
        <v>165</v>
      </c>
      <c r="D461" s="6">
        <v>23589200</v>
      </c>
      <c r="E461" s="7">
        <v>2370695728.6399999</v>
      </c>
      <c r="F461" s="7">
        <v>0.1147</v>
      </c>
      <c r="G461" s="2"/>
    </row>
    <row r="462" spans="1:7" ht="32.65" customHeight="1" x14ac:dyDescent="0.25">
      <c r="A462" s="5" t="s">
        <v>2117</v>
      </c>
      <c r="B462" s="5" t="s">
        <v>2118</v>
      </c>
      <c r="C462" s="5" t="s">
        <v>165</v>
      </c>
      <c r="D462" s="6">
        <v>40000000</v>
      </c>
      <c r="E462" s="7">
        <v>4032128000</v>
      </c>
      <c r="F462" s="7">
        <v>0.1951</v>
      </c>
      <c r="G462" s="2"/>
    </row>
    <row r="463" spans="1:7" ht="32.65" customHeight="1" x14ac:dyDescent="0.25">
      <c r="A463" s="5" t="s">
        <v>276</v>
      </c>
      <c r="B463" s="5" t="s">
        <v>277</v>
      </c>
      <c r="C463" s="5" t="s">
        <v>165</v>
      </c>
      <c r="D463" s="6">
        <v>23048200</v>
      </c>
      <c r="E463" s="7">
        <v>2324927249.6799998</v>
      </c>
      <c r="F463" s="7">
        <v>0.1125</v>
      </c>
      <c r="G463" s="2"/>
    </row>
    <row r="464" spans="1:7" ht="32.65" customHeight="1" x14ac:dyDescent="0.25">
      <c r="A464" s="5" t="s">
        <v>278</v>
      </c>
      <c r="B464" s="5" t="s">
        <v>279</v>
      </c>
      <c r="C464" s="5" t="s">
        <v>165</v>
      </c>
      <c r="D464" s="6">
        <v>35000000</v>
      </c>
      <c r="E464" s="7">
        <v>3524836000</v>
      </c>
      <c r="F464" s="7">
        <v>0.1706</v>
      </c>
      <c r="G464" s="2"/>
    </row>
    <row r="465" spans="1:7" ht="32.65" customHeight="1" x14ac:dyDescent="0.25">
      <c r="A465" s="5" t="s">
        <v>2119</v>
      </c>
      <c r="B465" s="5" t="s">
        <v>2120</v>
      </c>
      <c r="C465" s="5" t="s">
        <v>165</v>
      </c>
      <c r="D465" s="6">
        <v>17185100</v>
      </c>
      <c r="E465" s="7">
        <v>1738843410.3199999</v>
      </c>
      <c r="F465" s="7">
        <v>8.4099999999999994E-2</v>
      </c>
      <c r="G465" s="2"/>
    </row>
    <row r="466" spans="1:7" ht="32.65" customHeight="1" x14ac:dyDescent="0.25">
      <c r="A466" s="5" t="s">
        <v>2121</v>
      </c>
      <c r="B466" s="5" t="s">
        <v>2122</v>
      </c>
      <c r="C466" s="5" t="s">
        <v>165</v>
      </c>
      <c r="D466" s="6">
        <v>4500000</v>
      </c>
      <c r="E466" s="7">
        <v>454916700</v>
      </c>
      <c r="F466" s="7">
        <v>2.1999999999999999E-2</v>
      </c>
      <c r="G466" s="2"/>
    </row>
    <row r="467" spans="1:7" ht="32.65" customHeight="1" x14ac:dyDescent="0.25">
      <c r="A467" s="5" t="s">
        <v>2123</v>
      </c>
      <c r="B467" s="5" t="s">
        <v>2124</v>
      </c>
      <c r="C467" s="5" t="s">
        <v>165</v>
      </c>
      <c r="D467" s="6">
        <v>37202700</v>
      </c>
      <c r="E467" s="7">
        <v>3749388553.29</v>
      </c>
      <c r="F467" s="7">
        <v>0.18140000000000001</v>
      </c>
      <c r="G467" s="2"/>
    </row>
    <row r="468" spans="1:7" ht="32.65" customHeight="1" x14ac:dyDescent="0.25">
      <c r="A468" s="5" t="s">
        <v>2125</v>
      </c>
      <c r="B468" s="5" t="s">
        <v>2126</v>
      </c>
      <c r="C468" s="5" t="s">
        <v>165</v>
      </c>
      <c r="D468" s="6">
        <v>10000000</v>
      </c>
      <c r="E468" s="7">
        <v>1008830000</v>
      </c>
      <c r="F468" s="7">
        <v>4.8800000000000003E-2</v>
      </c>
      <c r="G468" s="2"/>
    </row>
    <row r="469" spans="1:7" ht="32.65" customHeight="1" x14ac:dyDescent="0.25">
      <c r="A469" s="5" t="s">
        <v>286</v>
      </c>
      <c r="B469" s="5" t="s">
        <v>287</v>
      </c>
      <c r="C469" s="5" t="s">
        <v>165</v>
      </c>
      <c r="D469" s="6">
        <v>15000000</v>
      </c>
      <c r="E469" s="7">
        <v>1513624500</v>
      </c>
      <c r="F469" s="7">
        <v>7.3200000000000001E-2</v>
      </c>
      <c r="G469" s="2"/>
    </row>
    <row r="470" spans="1:7" ht="32.65" customHeight="1" x14ac:dyDescent="0.25">
      <c r="A470" s="5" t="s">
        <v>2127</v>
      </c>
      <c r="B470" s="5" t="s">
        <v>2128</v>
      </c>
      <c r="C470" s="5" t="s">
        <v>165</v>
      </c>
      <c r="D470" s="6">
        <v>22500000</v>
      </c>
      <c r="E470" s="7">
        <v>2280912750</v>
      </c>
      <c r="F470" s="7">
        <v>0.1104</v>
      </c>
      <c r="G470" s="2"/>
    </row>
    <row r="471" spans="1:7" ht="32.65" customHeight="1" x14ac:dyDescent="0.25">
      <c r="A471" s="5" t="s">
        <v>348</v>
      </c>
      <c r="B471" s="5" t="s">
        <v>349</v>
      </c>
      <c r="C471" s="5" t="s">
        <v>165</v>
      </c>
      <c r="D471" s="6">
        <v>10000000</v>
      </c>
      <c r="E471" s="7">
        <v>1008178000</v>
      </c>
      <c r="F471" s="7">
        <v>4.8800000000000003E-2</v>
      </c>
      <c r="G471" s="2"/>
    </row>
    <row r="472" spans="1:7" ht="32.65" customHeight="1" x14ac:dyDescent="0.25">
      <c r="A472" s="5" t="s">
        <v>2129</v>
      </c>
      <c r="B472" s="5" t="s">
        <v>2130</v>
      </c>
      <c r="C472" s="5" t="s">
        <v>165</v>
      </c>
      <c r="D472" s="6">
        <v>2500000</v>
      </c>
      <c r="E472" s="7">
        <v>252074750</v>
      </c>
      <c r="F472" s="7">
        <v>1.2200000000000001E-2</v>
      </c>
      <c r="G472" s="2"/>
    </row>
    <row r="473" spans="1:7" ht="32.65" customHeight="1" x14ac:dyDescent="0.25">
      <c r="A473" s="5" t="s">
        <v>2131</v>
      </c>
      <c r="B473" s="5" t="s">
        <v>2132</v>
      </c>
      <c r="C473" s="5" t="s">
        <v>165</v>
      </c>
      <c r="D473" s="6">
        <v>25000000</v>
      </c>
      <c r="E473" s="7">
        <v>2537715000</v>
      </c>
      <c r="F473" s="7">
        <v>0.12280000000000001</v>
      </c>
      <c r="G473" s="2"/>
    </row>
    <row r="474" spans="1:7" ht="32.65" customHeight="1" x14ac:dyDescent="0.25">
      <c r="A474" s="5" t="s">
        <v>2133</v>
      </c>
      <c r="B474" s="5" t="s">
        <v>2134</v>
      </c>
      <c r="C474" s="5" t="s">
        <v>165</v>
      </c>
      <c r="D474" s="6">
        <v>20000000</v>
      </c>
      <c r="E474" s="7">
        <v>2024436000</v>
      </c>
      <c r="F474" s="7">
        <v>9.8000000000000004E-2</v>
      </c>
      <c r="G474" s="2"/>
    </row>
    <row r="475" spans="1:7" ht="32.65" customHeight="1" x14ac:dyDescent="0.25">
      <c r="A475" s="5" t="s">
        <v>2135</v>
      </c>
      <c r="B475" s="5" t="s">
        <v>2136</v>
      </c>
      <c r="C475" s="5" t="s">
        <v>165</v>
      </c>
      <c r="D475" s="6">
        <v>1331500</v>
      </c>
      <c r="E475" s="7">
        <v>134547675.55000001</v>
      </c>
      <c r="F475" s="7">
        <v>6.4999999999999997E-3</v>
      </c>
      <c r="G475" s="2"/>
    </row>
    <row r="476" spans="1:7" ht="32.65" customHeight="1" x14ac:dyDescent="0.25">
      <c r="A476" s="5" t="s">
        <v>2137</v>
      </c>
      <c r="B476" s="5" t="s">
        <v>2138</v>
      </c>
      <c r="C476" s="5" t="s">
        <v>165</v>
      </c>
      <c r="D476" s="6">
        <v>6094500</v>
      </c>
      <c r="E476" s="7">
        <v>615880306.95000005</v>
      </c>
      <c r="F476" s="7">
        <v>2.98E-2</v>
      </c>
      <c r="G476" s="2"/>
    </row>
    <row r="477" spans="1:7" ht="32.65" customHeight="1" x14ac:dyDescent="0.25">
      <c r="A477" s="5" t="s">
        <v>362</v>
      </c>
      <c r="B477" s="5" t="s">
        <v>363</v>
      </c>
      <c r="C477" s="5" t="s">
        <v>165</v>
      </c>
      <c r="D477" s="6">
        <v>2500000</v>
      </c>
      <c r="E477" s="7">
        <v>252093250</v>
      </c>
      <c r="F477" s="7">
        <v>1.2200000000000001E-2</v>
      </c>
      <c r="G477" s="2"/>
    </row>
    <row r="478" spans="1:7" ht="32.65" customHeight="1" x14ac:dyDescent="0.25">
      <c r="A478" s="5" t="s">
        <v>364</v>
      </c>
      <c r="B478" s="5" t="s">
        <v>365</v>
      </c>
      <c r="C478" s="5" t="s">
        <v>165</v>
      </c>
      <c r="D478" s="6">
        <v>4593400</v>
      </c>
      <c r="E478" s="7">
        <v>463271031.72000003</v>
      </c>
      <c r="F478" s="7">
        <v>2.24E-2</v>
      </c>
      <c r="G478" s="2"/>
    </row>
    <row r="479" spans="1:7" ht="32.65" customHeight="1" x14ac:dyDescent="0.25">
      <c r="A479" s="5" t="s">
        <v>2139</v>
      </c>
      <c r="B479" s="5" t="s">
        <v>2140</v>
      </c>
      <c r="C479" s="5" t="s">
        <v>165</v>
      </c>
      <c r="D479" s="6">
        <v>22500000</v>
      </c>
      <c r="E479" s="7">
        <v>2274531750</v>
      </c>
      <c r="F479" s="7">
        <v>0.1101</v>
      </c>
      <c r="G479" s="2"/>
    </row>
    <row r="480" spans="1:7" ht="32.65" customHeight="1" x14ac:dyDescent="0.25">
      <c r="A480" s="5" t="s">
        <v>366</v>
      </c>
      <c r="B480" s="5" t="s">
        <v>367</v>
      </c>
      <c r="C480" s="5" t="s">
        <v>165</v>
      </c>
      <c r="D480" s="6">
        <v>2500000</v>
      </c>
      <c r="E480" s="7">
        <v>251984500</v>
      </c>
      <c r="F480" s="7">
        <v>1.2200000000000001E-2</v>
      </c>
      <c r="G480" s="2"/>
    </row>
    <row r="481" spans="1:7" ht="32.65" customHeight="1" x14ac:dyDescent="0.25">
      <c r="A481" s="5" t="s">
        <v>2141</v>
      </c>
      <c r="B481" s="5" t="s">
        <v>2142</v>
      </c>
      <c r="C481" s="5" t="s">
        <v>165</v>
      </c>
      <c r="D481" s="6">
        <v>5000000</v>
      </c>
      <c r="E481" s="7">
        <v>507998000</v>
      </c>
      <c r="F481" s="7">
        <v>2.46E-2</v>
      </c>
      <c r="G481" s="2"/>
    </row>
    <row r="482" spans="1:7" ht="32.65" customHeight="1" x14ac:dyDescent="0.25">
      <c r="A482" s="5" t="s">
        <v>2143</v>
      </c>
      <c r="B482" s="5" t="s">
        <v>2144</v>
      </c>
      <c r="C482" s="5" t="s">
        <v>165</v>
      </c>
      <c r="D482" s="6">
        <v>348900</v>
      </c>
      <c r="E482" s="7">
        <v>35230735.740000002</v>
      </c>
      <c r="F482" s="7">
        <v>1.6999999999999999E-3</v>
      </c>
      <c r="G482" s="2"/>
    </row>
    <row r="483" spans="1:7" ht="32.65" customHeight="1" x14ac:dyDescent="0.25">
      <c r="A483" s="5" t="s">
        <v>2145</v>
      </c>
      <c r="B483" s="5" t="s">
        <v>2146</v>
      </c>
      <c r="C483" s="5" t="s">
        <v>165</v>
      </c>
      <c r="D483" s="6">
        <v>7500000</v>
      </c>
      <c r="E483" s="7">
        <v>757365000</v>
      </c>
      <c r="F483" s="7">
        <v>3.6700000000000003E-2</v>
      </c>
      <c r="G483" s="2"/>
    </row>
    <row r="484" spans="1:7" ht="32.65" customHeight="1" x14ac:dyDescent="0.25">
      <c r="A484" s="5" t="s">
        <v>370</v>
      </c>
      <c r="B484" s="5" t="s">
        <v>371</v>
      </c>
      <c r="C484" s="5" t="s">
        <v>165</v>
      </c>
      <c r="D484" s="6">
        <v>2500000</v>
      </c>
      <c r="E484" s="7">
        <v>252762250</v>
      </c>
      <c r="F484" s="7">
        <v>1.2200000000000001E-2</v>
      </c>
      <c r="G484" s="2"/>
    </row>
    <row r="485" spans="1:7" ht="14.45" customHeight="1" x14ac:dyDescent="0.25">
      <c r="A485" s="5" t="s">
        <v>0</v>
      </c>
      <c r="B485" s="5" t="s">
        <v>0</v>
      </c>
      <c r="C485" s="8" t="s">
        <v>153</v>
      </c>
      <c r="D485" s="6">
        <v>12150913100</v>
      </c>
      <c r="E485" s="7">
        <v>1223569859164.3899</v>
      </c>
      <c r="F485" s="7">
        <v>59.210999999999999</v>
      </c>
      <c r="G485" s="2"/>
    </row>
    <row r="486" spans="1:7" ht="18.399999999999999" customHeight="1" x14ac:dyDescent="0.25">
      <c r="A486" s="17" t="s">
        <v>0</v>
      </c>
      <c r="B486" s="17"/>
      <c r="C486" s="17"/>
      <c r="D486" s="17"/>
      <c r="E486" s="17"/>
      <c r="F486" s="17"/>
      <c r="G486" s="17"/>
    </row>
    <row r="487" spans="1:7" ht="14.45" customHeight="1" x14ac:dyDescent="0.25">
      <c r="A487" s="16" t="s">
        <v>771</v>
      </c>
      <c r="B487" s="16"/>
      <c r="C487" s="16"/>
      <c r="D487" s="16"/>
      <c r="E487" s="16"/>
      <c r="F487" s="16"/>
      <c r="G487" s="3" t="s">
        <v>0</v>
      </c>
    </row>
    <row r="488" spans="1:7" ht="23.45" customHeight="1" x14ac:dyDescent="0.25">
      <c r="A488" s="4" t="s">
        <v>5</v>
      </c>
      <c r="B488" s="4" t="s">
        <v>6</v>
      </c>
      <c r="C488" s="4" t="s">
        <v>7</v>
      </c>
      <c r="D488" s="4" t="s">
        <v>8</v>
      </c>
      <c r="E488" s="4" t="s">
        <v>9</v>
      </c>
      <c r="F488" s="4" t="s">
        <v>10</v>
      </c>
      <c r="G488" s="4" t="s">
        <v>772</v>
      </c>
    </row>
    <row r="489" spans="1:7" ht="51" customHeight="1" x14ac:dyDescent="0.25">
      <c r="A489" s="5" t="s">
        <v>773</v>
      </c>
      <c r="B489" s="5" t="s">
        <v>774</v>
      </c>
      <c r="C489" s="5" t="s">
        <v>81</v>
      </c>
      <c r="D489" s="6">
        <v>1000000</v>
      </c>
      <c r="E489" s="7">
        <v>100255700</v>
      </c>
      <c r="F489" s="7">
        <v>4.8999999999999998E-3</v>
      </c>
      <c r="G489" s="5" t="s">
        <v>775</v>
      </c>
    </row>
    <row r="490" spans="1:7" ht="51" customHeight="1" x14ac:dyDescent="0.25">
      <c r="A490" s="5" t="s">
        <v>2147</v>
      </c>
      <c r="B490" s="5" t="s">
        <v>2148</v>
      </c>
      <c r="C490" s="5" t="s">
        <v>81</v>
      </c>
      <c r="D490" s="6">
        <v>700000</v>
      </c>
      <c r="E490" s="7">
        <v>70170100</v>
      </c>
      <c r="F490" s="7">
        <v>3.3999999999999998E-3</v>
      </c>
      <c r="G490" s="5" t="s">
        <v>775</v>
      </c>
    </row>
    <row r="491" spans="1:7" ht="14.45" customHeight="1" x14ac:dyDescent="0.25">
      <c r="A491" s="5" t="s">
        <v>779</v>
      </c>
      <c r="B491" s="5" t="s">
        <v>780</v>
      </c>
      <c r="C491" s="5" t="s">
        <v>132</v>
      </c>
      <c r="D491" s="6">
        <v>30500000</v>
      </c>
      <c r="E491" s="7">
        <v>2956291800</v>
      </c>
      <c r="F491" s="7">
        <v>0.1431</v>
      </c>
      <c r="G491" s="5" t="s">
        <v>778</v>
      </c>
    </row>
    <row r="492" spans="1:7" ht="14.45" customHeight="1" x14ac:dyDescent="0.25">
      <c r="A492" s="5" t="s">
        <v>781</v>
      </c>
      <c r="B492" s="5" t="s">
        <v>782</v>
      </c>
      <c r="C492" s="5" t="s">
        <v>35</v>
      </c>
      <c r="D492" s="6">
        <v>13000000</v>
      </c>
      <c r="E492" s="7">
        <v>1274934700</v>
      </c>
      <c r="F492" s="7">
        <v>6.1699999999999998E-2</v>
      </c>
      <c r="G492" s="5" t="s">
        <v>778</v>
      </c>
    </row>
    <row r="493" spans="1:7" ht="23.45" customHeight="1" x14ac:dyDescent="0.25">
      <c r="A493" s="5" t="s">
        <v>786</v>
      </c>
      <c r="B493" s="5" t="s">
        <v>787</v>
      </c>
      <c r="C493" s="5" t="s">
        <v>35</v>
      </c>
      <c r="D493" s="6">
        <v>10000000</v>
      </c>
      <c r="E493" s="7">
        <v>946365000</v>
      </c>
      <c r="F493" s="7">
        <v>4.58E-2</v>
      </c>
      <c r="G493" s="5" t="s">
        <v>778</v>
      </c>
    </row>
    <row r="494" spans="1:7" ht="23.45" customHeight="1" x14ac:dyDescent="0.25">
      <c r="A494" s="5" t="s">
        <v>788</v>
      </c>
      <c r="B494" s="5" t="s">
        <v>789</v>
      </c>
      <c r="C494" s="5" t="s">
        <v>35</v>
      </c>
      <c r="D494" s="6">
        <v>23100000</v>
      </c>
      <c r="E494" s="7">
        <v>2187177300</v>
      </c>
      <c r="F494" s="7">
        <v>0.10580000000000001</v>
      </c>
      <c r="G494" s="5" t="s">
        <v>778</v>
      </c>
    </row>
    <row r="495" spans="1:7" ht="23.45" customHeight="1" x14ac:dyDescent="0.25">
      <c r="A495" s="5" t="s">
        <v>790</v>
      </c>
      <c r="B495" s="5" t="s">
        <v>791</v>
      </c>
      <c r="C495" s="5" t="s">
        <v>35</v>
      </c>
      <c r="D495" s="6">
        <v>15000000</v>
      </c>
      <c r="E495" s="7">
        <v>1417317000</v>
      </c>
      <c r="F495" s="7">
        <v>6.8599999999999994E-2</v>
      </c>
      <c r="G495" s="5" t="s">
        <v>778</v>
      </c>
    </row>
    <row r="496" spans="1:7" ht="23.45" customHeight="1" x14ac:dyDescent="0.25">
      <c r="A496" s="5" t="s">
        <v>792</v>
      </c>
      <c r="B496" s="5" t="s">
        <v>793</v>
      </c>
      <c r="C496" s="5" t="s">
        <v>794</v>
      </c>
      <c r="D496" s="6">
        <v>15000000</v>
      </c>
      <c r="E496" s="7">
        <v>1433398500</v>
      </c>
      <c r="F496" s="7">
        <v>6.9400000000000003E-2</v>
      </c>
      <c r="G496" s="5" t="s">
        <v>778</v>
      </c>
    </row>
    <row r="497" spans="1:7" ht="23.45" customHeight="1" x14ac:dyDescent="0.25">
      <c r="A497" s="5" t="s">
        <v>795</v>
      </c>
      <c r="B497" s="5" t="s">
        <v>796</v>
      </c>
      <c r="C497" s="5" t="s">
        <v>35</v>
      </c>
      <c r="D497" s="6">
        <v>10000000</v>
      </c>
      <c r="E497" s="7">
        <v>952936000</v>
      </c>
      <c r="F497" s="7">
        <v>4.6100000000000002E-2</v>
      </c>
      <c r="G497" s="5" t="s">
        <v>778</v>
      </c>
    </row>
    <row r="498" spans="1:7" ht="23.45" customHeight="1" x14ac:dyDescent="0.25">
      <c r="A498" s="5" t="s">
        <v>797</v>
      </c>
      <c r="B498" s="5" t="s">
        <v>798</v>
      </c>
      <c r="C498" s="5" t="s">
        <v>35</v>
      </c>
      <c r="D498" s="6">
        <v>15000000</v>
      </c>
      <c r="E498" s="7">
        <v>1433875500</v>
      </c>
      <c r="F498" s="7">
        <v>6.9400000000000003E-2</v>
      </c>
      <c r="G498" s="5" t="s">
        <v>778</v>
      </c>
    </row>
    <row r="499" spans="1:7" ht="14.45" customHeight="1" x14ac:dyDescent="0.25">
      <c r="A499" s="5" t="s">
        <v>799</v>
      </c>
      <c r="B499" s="5" t="s">
        <v>800</v>
      </c>
      <c r="C499" s="5" t="s">
        <v>35</v>
      </c>
      <c r="D499" s="6">
        <v>5000000</v>
      </c>
      <c r="E499" s="7">
        <v>494951500</v>
      </c>
      <c r="F499" s="7">
        <v>2.4E-2</v>
      </c>
      <c r="G499" s="5" t="s">
        <v>801</v>
      </c>
    </row>
    <row r="500" spans="1:7" ht="23.45" customHeight="1" x14ac:dyDescent="0.25">
      <c r="A500" s="5" t="s">
        <v>2149</v>
      </c>
      <c r="B500" s="5" t="s">
        <v>2150</v>
      </c>
      <c r="C500" s="5" t="s">
        <v>794</v>
      </c>
      <c r="D500" s="6">
        <v>10000000</v>
      </c>
      <c r="E500" s="7">
        <v>959440000</v>
      </c>
      <c r="F500" s="7">
        <v>4.6399999999999997E-2</v>
      </c>
      <c r="G500" s="5" t="s">
        <v>778</v>
      </c>
    </row>
    <row r="501" spans="1:7" ht="23.45" customHeight="1" x14ac:dyDescent="0.25">
      <c r="A501" s="5" t="s">
        <v>802</v>
      </c>
      <c r="B501" s="5" t="s">
        <v>803</v>
      </c>
      <c r="C501" s="5" t="s">
        <v>42</v>
      </c>
      <c r="D501" s="6">
        <v>5000000</v>
      </c>
      <c r="E501" s="7">
        <v>494817000</v>
      </c>
      <c r="F501" s="7">
        <v>2.3900000000000001E-2</v>
      </c>
      <c r="G501" s="5" t="s">
        <v>778</v>
      </c>
    </row>
    <row r="502" spans="1:7" ht="41.85" customHeight="1" x14ac:dyDescent="0.25">
      <c r="A502" s="5" t="s">
        <v>804</v>
      </c>
      <c r="B502" s="5" t="s">
        <v>805</v>
      </c>
      <c r="C502" s="5" t="s">
        <v>35</v>
      </c>
      <c r="D502" s="6">
        <v>20000000</v>
      </c>
      <c r="E502" s="7">
        <v>1939808000</v>
      </c>
      <c r="F502" s="7">
        <v>9.3899999999999997E-2</v>
      </c>
      <c r="G502" s="5" t="s">
        <v>778</v>
      </c>
    </row>
    <row r="503" spans="1:7" ht="14.45" customHeight="1" x14ac:dyDescent="0.25">
      <c r="A503" s="5" t="s">
        <v>808</v>
      </c>
      <c r="B503" s="5" t="s">
        <v>809</v>
      </c>
      <c r="C503" s="5" t="s">
        <v>35</v>
      </c>
      <c r="D503" s="6">
        <v>10000000</v>
      </c>
      <c r="E503" s="7">
        <v>994967000</v>
      </c>
      <c r="F503" s="7">
        <v>4.8099999999999997E-2</v>
      </c>
      <c r="G503" s="5" t="s">
        <v>778</v>
      </c>
    </row>
    <row r="504" spans="1:7" ht="14.45" customHeight="1" x14ac:dyDescent="0.25">
      <c r="A504" s="5" t="s">
        <v>810</v>
      </c>
      <c r="B504" s="5" t="s">
        <v>811</v>
      </c>
      <c r="C504" s="5" t="s">
        <v>35</v>
      </c>
      <c r="D504" s="6">
        <v>6000000</v>
      </c>
      <c r="E504" s="7">
        <v>586333200</v>
      </c>
      <c r="F504" s="7">
        <v>2.8400000000000002E-2</v>
      </c>
      <c r="G504" s="5" t="s">
        <v>778</v>
      </c>
    </row>
    <row r="505" spans="1:7" ht="32.65" customHeight="1" x14ac:dyDescent="0.25">
      <c r="A505" s="5" t="s">
        <v>2151</v>
      </c>
      <c r="B505" s="5" t="s">
        <v>2152</v>
      </c>
      <c r="C505" s="5" t="s">
        <v>132</v>
      </c>
      <c r="D505" s="6">
        <v>1500000</v>
      </c>
      <c r="E505" s="7">
        <v>149561550</v>
      </c>
      <c r="F505" s="7">
        <v>7.1999999999999998E-3</v>
      </c>
      <c r="G505" s="5" t="s">
        <v>778</v>
      </c>
    </row>
    <row r="506" spans="1:7" ht="23.45" customHeight="1" x14ac:dyDescent="0.25">
      <c r="A506" s="5" t="s">
        <v>2153</v>
      </c>
      <c r="B506" s="5" t="s">
        <v>2154</v>
      </c>
      <c r="C506" s="5" t="s">
        <v>865</v>
      </c>
      <c r="D506" s="6">
        <v>5000000</v>
      </c>
      <c r="E506" s="7">
        <v>497648500</v>
      </c>
      <c r="F506" s="7">
        <v>2.41E-2</v>
      </c>
      <c r="G506" s="5" t="s">
        <v>778</v>
      </c>
    </row>
    <row r="507" spans="1:7" ht="23.45" customHeight="1" x14ac:dyDescent="0.25">
      <c r="A507" s="5" t="s">
        <v>812</v>
      </c>
      <c r="B507" s="5" t="s">
        <v>813</v>
      </c>
      <c r="C507" s="5" t="s">
        <v>47</v>
      </c>
      <c r="D507" s="6">
        <v>12500000</v>
      </c>
      <c r="E507" s="7">
        <v>1247596250</v>
      </c>
      <c r="F507" s="7">
        <v>6.0400000000000002E-2</v>
      </c>
      <c r="G507" s="5" t="s">
        <v>778</v>
      </c>
    </row>
    <row r="508" spans="1:7" ht="14.45" customHeight="1" x14ac:dyDescent="0.25">
      <c r="A508" s="5" t="s">
        <v>814</v>
      </c>
      <c r="B508" s="5" t="s">
        <v>815</v>
      </c>
      <c r="C508" s="5" t="s">
        <v>35</v>
      </c>
      <c r="D508" s="6">
        <v>2000000</v>
      </c>
      <c r="E508" s="7">
        <v>199416000</v>
      </c>
      <c r="F508" s="7">
        <v>9.7000000000000003E-3</v>
      </c>
      <c r="G508" s="5" t="s">
        <v>778</v>
      </c>
    </row>
    <row r="509" spans="1:7" ht="32.65" customHeight="1" x14ac:dyDescent="0.25">
      <c r="A509" s="5" t="s">
        <v>816</v>
      </c>
      <c r="B509" s="5" t="s">
        <v>817</v>
      </c>
      <c r="C509" s="5" t="s">
        <v>785</v>
      </c>
      <c r="D509" s="6">
        <v>10000000</v>
      </c>
      <c r="E509" s="7">
        <v>978033000</v>
      </c>
      <c r="F509" s="7">
        <v>4.7300000000000002E-2</v>
      </c>
      <c r="G509" s="5" t="s">
        <v>818</v>
      </c>
    </row>
    <row r="510" spans="1:7" ht="23.45" customHeight="1" x14ac:dyDescent="0.25">
      <c r="A510" s="5" t="s">
        <v>819</v>
      </c>
      <c r="B510" s="5" t="s">
        <v>820</v>
      </c>
      <c r="C510" s="5" t="s">
        <v>137</v>
      </c>
      <c r="D510" s="6">
        <v>7500000</v>
      </c>
      <c r="E510" s="7">
        <v>741258000</v>
      </c>
      <c r="F510" s="7">
        <v>3.5900000000000001E-2</v>
      </c>
      <c r="G510" s="5" t="s">
        <v>821</v>
      </c>
    </row>
    <row r="511" spans="1:7" ht="23.45" customHeight="1" x14ac:dyDescent="0.25">
      <c r="A511" s="5" t="s">
        <v>2155</v>
      </c>
      <c r="B511" s="5" t="s">
        <v>2156</v>
      </c>
      <c r="C511" s="5" t="s">
        <v>47</v>
      </c>
      <c r="D511" s="6">
        <v>10000000</v>
      </c>
      <c r="E511" s="7">
        <v>996787000</v>
      </c>
      <c r="F511" s="7">
        <v>4.82E-2</v>
      </c>
      <c r="G511" s="5" t="s">
        <v>1007</v>
      </c>
    </row>
    <row r="512" spans="1:7" ht="23.45" customHeight="1" x14ac:dyDescent="0.25">
      <c r="A512" s="5" t="s">
        <v>2157</v>
      </c>
      <c r="B512" s="5" t="s">
        <v>2158</v>
      </c>
      <c r="C512" s="5" t="s">
        <v>42</v>
      </c>
      <c r="D512" s="6">
        <v>15000000</v>
      </c>
      <c r="E512" s="7">
        <v>1478967000</v>
      </c>
      <c r="F512" s="7">
        <v>7.1599999999999997E-2</v>
      </c>
      <c r="G512" s="5" t="s">
        <v>778</v>
      </c>
    </row>
    <row r="513" spans="1:7" ht="23.45" customHeight="1" x14ac:dyDescent="0.25">
      <c r="A513" s="5" t="s">
        <v>2159</v>
      </c>
      <c r="B513" s="5" t="s">
        <v>2160</v>
      </c>
      <c r="C513" s="5" t="s">
        <v>42</v>
      </c>
      <c r="D513" s="6">
        <v>5000000</v>
      </c>
      <c r="E513" s="7">
        <v>499220500</v>
      </c>
      <c r="F513" s="7">
        <v>2.4199999999999999E-2</v>
      </c>
      <c r="G513" s="5" t="s">
        <v>778</v>
      </c>
    </row>
    <row r="514" spans="1:7" ht="14.45" customHeight="1" x14ac:dyDescent="0.25">
      <c r="A514" s="5" t="s">
        <v>2161</v>
      </c>
      <c r="B514" s="5" t="s">
        <v>2162</v>
      </c>
      <c r="C514" s="5" t="s">
        <v>42</v>
      </c>
      <c r="D514" s="6">
        <v>9000000</v>
      </c>
      <c r="E514" s="7">
        <v>888288300</v>
      </c>
      <c r="F514" s="7">
        <v>4.2999999999999997E-2</v>
      </c>
      <c r="G514" s="5" t="s">
        <v>801</v>
      </c>
    </row>
    <row r="515" spans="1:7" ht="14.45" customHeight="1" x14ac:dyDescent="0.25">
      <c r="A515" s="5" t="s">
        <v>2163</v>
      </c>
      <c r="B515" s="5" t="s">
        <v>2164</v>
      </c>
      <c r="C515" s="5" t="s">
        <v>42</v>
      </c>
      <c r="D515" s="6">
        <v>2500000</v>
      </c>
      <c r="E515" s="7">
        <v>244678000</v>
      </c>
      <c r="F515" s="7">
        <v>1.18E-2</v>
      </c>
      <c r="G515" s="5" t="s">
        <v>778</v>
      </c>
    </row>
    <row r="516" spans="1:7" ht="41.85" customHeight="1" x14ac:dyDescent="0.25">
      <c r="A516" s="5" t="s">
        <v>2165</v>
      </c>
      <c r="B516" s="5" t="s">
        <v>2166</v>
      </c>
      <c r="C516" s="5" t="s">
        <v>42</v>
      </c>
      <c r="D516" s="6">
        <v>5000000</v>
      </c>
      <c r="E516" s="7">
        <v>468937000</v>
      </c>
      <c r="F516" s="7">
        <v>2.2700000000000001E-2</v>
      </c>
      <c r="G516" s="5" t="s">
        <v>801</v>
      </c>
    </row>
    <row r="517" spans="1:7" ht="14.45" customHeight="1" x14ac:dyDescent="0.25">
      <c r="A517" s="5" t="s">
        <v>2167</v>
      </c>
      <c r="B517" s="5" t="s">
        <v>2168</v>
      </c>
      <c r="C517" s="5" t="s">
        <v>42</v>
      </c>
      <c r="D517" s="6">
        <v>2500000</v>
      </c>
      <c r="E517" s="7">
        <v>242681000</v>
      </c>
      <c r="F517" s="7">
        <v>1.17E-2</v>
      </c>
      <c r="G517" s="5" t="s">
        <v>801</v>
      </c>
    </row>
    <row r="518" spans="1:7" ht="23.45" customHeight="1" x14ac:dyDescent="0.25">
      <c r="A518" s="5" t="s">
        <v>2169</v>
      </c>
      <c r="B518" s="5" t="s">
        <v>2170</v>
      </c>
      <c r="C518" s="5" t="s">
        <v>86</v>
      </c>
      <c r="D518" s="6">
        <v>2500000</v>
      </c>
      <c r="E518" s="7">
        <v>240390750</v>
      </c>
      <c r="F518" s="7">
        <v>1.1599999999999999E-2</v>
      </c>
      <c r="G518" s="5" t="s">
        <v>778</v>
      </c>
    </row>
    <row r="519" spans="1:7" ht="14.45" customHeight="1" x14ac:dyDescent="0.25">
      <c r="A519" s="5" t="s">
        <v>2171</v>
      </c>
      <c r="B519" s="5" t="s">
        <v>2172</v>
      </c>
      <c r="C519" s="5" t="s">
        <v>42</v>
      </c>
      <c r="D519" s="6">
        <v>2500000</v>
      </c>
      <c r="E519" s="7">
        <v>242674500</v>
      </c>
      <c r="F519" s="7">
        <v>1.17E-2</v>
      </c>
      <c r="G519" s="5" t="s">
        <v>801</v>
      </c>
    </row>
    <row r="520" spans="1:7" ht="23.45" customHeight="1" x14ac:dyDescent="0.25">
      <c r="A520" s="5" t="s">
        <v>993</v>
      </c>
      <c r="B520" s="5" t="s">
        <v>994</v>
      </c>
      <c r="C520" s="5" t="s">
        <v>86</v>
      </c>
      <c r="D520" s="6">
        <v>5000000</v>
      </c>
      <c r="E520" s="7">
        <v>482187500</v>
      </c>
      <c r="F520" s="7">
        <v>2.3300000000000001E-2</v>
      </c>
      <c r="G520" s="5" t="s">
        <v>778</v>
      </c>
    </row>
    <row r="521" spans="1:7" ht="23.45" customHeight="1" x14ac:dyDescent="0.25">
      <c r="A521" s="5" t="s">
        <v>995</v>
      </c>
      <c r="B521" s="5" t="s">
        <v>996</v>
      </c>
      <c r="C521" s="5" t="s">
        <v>42</v>
      </c>
      <c r="D521" s="6">
        <v>19600000</v>
      </c>
      <c r="E521" s="7">
        <v>1923606720</v>
      </c>
      <c r="F521" s="7">
        <v>9.3100000000000002E-2</v>
      </c>
      <c r="G521" s="5" t="s">
        <v>801</v>
      </c>
    </row>
    <row r="522" spans="1:7" ht="23.45" customHeight="1" x14ac:dyDescent="0.25">
      <c r="A522" s="5" t="s">
        <v>997</v>
      </c>
      <c r="B522" s="5" t="s">
        <v>998</v>
      </c>
      <c r="C522" s="5" t="s">
        <v>42</v>
      </c>
      <c r="D522" s="6">
        <v>5000000</v>
      </c>
      <c r="E522" s="7">
        <v>495086000</v>
      </c>
      <c r="F522" s="7">
        <v>2.4E-2</v>
      </c>
      <c r="G522" s="5" t="s">
        <v>801</v>
      </c>
    </row>
    <row r="523" spans="1:7" ht="23.45" customHeight="1" x14ac:dyDescent="0.25">
      <c r="A523" s="5" t="s">
        <v>999</v>
      </c>
      <c r="B523" s="5" t="s">
        <v>1000</v>
      </c>
      <c r="C523" s="5" t="s">
        <v>86</v>
      </c>
      <c r="D523" s="6">
        <v>5000000</v>
      </c>
      <c r="E523" s="7">
        <v>494733000</v>
      </c>
      <c r="F523" s="7">
        <v>2.3900000000000001E-2</v>
      </c>
      <c r="G523" s="5" t="s">
        <v>778</v>
      </c>
    </row>
    <row r="524" spans="1:7" ht="23.45" customHeight="1" x14ac:dyDescent="0.25">
      <c r="A524" s="5" t="s">
        <v>2173</v>
      </c>
      <c r="B524" s="5" t="s">
        <v>2174</v>
      </c>
      <c r="C524" s="5" t="s">
        <v>86</v>
      </c>
      <c r="D524" s="6">
        <v>5000000</v>
      </c>
      <c r="E524" s="7">
        <v>494459000</v>
      </c>
      <c r="F524" s="7">
        <v>2.3900000000000001E-2</v>
      </c>
      <c r="G524" s="5" t="s">
        <v>778</v>
      </c>
    </row>
    <row r="525" spans="1:7" ht="23.45" customHeight="1" x14ac:dyDescent="0.25">
      <c r="A525" s="5" t="s">
        <v>1001</v>
      </c>
      <c r="B525" s="5" t="s">
        <v>1002</v>
      </c>
      <c r="C525" s="5" t="s">
        <v>86</v>
      </c>
      <c r="D525" s="6">
        <v>2500000</v>
      </c>
      <c r="E525" s="7">
        <v>246536500</v>
      </c>
      <c r="F525" s="7">
        <v>1.1900000000000001E-2</v>
      </c>
      <c r="G525" s="5" t="s">
        <v>778</v>
      </c>
    </row>
    <row r="526" spans="1:7" ht="14.45" customHeight="1" x14ac:dyDescent="0.25">
      <c r="A526" s="5" t="s">
        <v>1003</v>
      </c>
      <c r="B526" s="5" t="s">
        <v>1004</v>
      </c>
      <c r="C526" s="5" t="s">
        <v>42</v>
      </c>
      <c r="D526" s="6">
        <v>20000000</v>
      </c>
      <c r="E526" s="7">
        <v>1988008000</v>
      </c>
      <c r="F526" s="7">
        <v>9.6199999999999994E-2</v>
      </c>
      <c r="G526" s="5" t="s">
        <v>801</v>
      </c>
    </row>
    <row r="527" spans="1:7" ht="14.45" customHeight="1" x14ac:dyDescent="0.25">
      <c r="A527" s="5" t="s">
        <v>2175</v>
      </c>
      <c r="B527" s="5" t="s">
        <v>2176</v>
      </c>
      <c r="C527" s="5" t="s">
        <v>42</v>
      </c>
      <c r="D527" s="6">
        <v>12500000</v>
      </c>
      <c r="E527" s="7">
        <v>1244106250</v>
      </c>
      <c r="F527" s="7">
        <v>6.0199999999999997E-2</v>
      </c>
      <c r="G527" s="5" t="s">
        <v>778</v>
      </c>
    </row>
    <row r="528" spans="1:7" ht="23.45" customHeight="1" x14ac:dyDescent="0.25">
      <c r="A528" s="5" t="s">
        <v>1005</v>
      </c>
      <c r="B528" s="5" t="s">
        <v>1006</v>
      </c>
      <c r="C528" s="5" t="s">
        <v>42</v>
      </c>
      <c r="D528" s="6">
        <v>4500000</v>
      </c>
      <c r="E528" s="7">
        <v>442215450</v>
      </c>
      <c r="F528" s="7">
        <v>2.1399999999999999E-2</v>
      </c>
      <c r="G528" s="5" t="s">
        <v>1007</v>
      </c>
    </row>
    <row r="529" spans="1:7" ht="23.45" customHeight="1" x14ac:dyDescent="0.25">
      <c r="A529" s="5" t="s">
        <v>1008</v>
      </c>
      <c r="B529" s="5" t="s">
        <v>1009</v>
      </c>
      <c r="C529" s="5" t="s">
        <v>42</v>
      </c>
      <c r="D529" s="6">
        <v>8000000</v>
      </c>
      <c r="E529" s="7">
        <v>794138400</v>
      </c>
      <c r="F529" s="7">
        <v>3.8399999999999997E-2</v>
      </c>
      <c r="G529" s="5" t="s">
        <v>801</v>
      </c>
    </row>
    <row r="530" spans="1:7" ht="23.45" customHeight="1" x14ac:dyDescent="0.25">
      <c r="A530" s="5" t="s">
        <v>2177</v>
      </c>
      <c r="B530" s="5" t="s">
        <v>2178</v>
      </c>
      <c r="C530" s="5" t="s">
        <v>86</v>
      </c>
      <c r="D530" s="6">
        <v>1500000</v>
      </c>
      <c r="E530" s="7">
        <v>148583100</v>
      </c>
      <c r="F530" s="7">
        <v>7.1999999999999998E-3</v>
      </c>
      <c r="G530" s="5" t="s">
        <v>866</v>
      </c>
    </row>
    <row r="531" spans="1:7" ht="14.45" customHeight="1" x14ac:dyDescent="0.25">
      <c r="A531" s="5" t="s">
        <v>1010</v>
      </c>
      <c r="B531" s="5" t="s">
        <v>1011</v>
      </c>
      <c r="C531" s="5" t="s">
        <v>42</v>
      </c>
      <c r="D531" s="6">
        <v>12500000</v>
      </c>
      <c r="E531" s="7">
        <v>1239687500</v>
      </c>
      <c r="F531" s="7">
        <v>0.06</v>
      </c>
      <c r="G531" s="5" t="s">
        <v>801</v>
      </c>
    </row>
    <row r="532" spans="1:7" ht="23.45" customHeight="1" x14ac:dyDescent="0.25">
      <c r="A532" s="5" t="s">
        <v>1012</v>
      </c>
      <c r="B532" s="5" t="s">
        <v>1013</v>
      </c>
      <c r="C532" s="5" t="s">
        <v>42</v>
      </c>
      <c r="D532" s="6">
        <v>3500000</v>
      </c>
      <c r="E532" s="7">
        <v>345656150</v>
      </c>
      <c r="F532" s="7">
        <v>1.67E-2</v>
      </c>
      <c r="G532" s="5" t="s">
        <v>1007</v>
      </c>
    </row>
    <row r="533" spans="1:7" ht="23.45" customHeight="1" x14ac:dyDescent="0.25">
      <c r="A533" s="5" t="s">
        <v>1014</v>
      </c>
      <c r="B533" s="5" t="s">
        <v>1015</v>
      </c>
      <c r="C533" s="5" t="s">
        <v>42</v>
      </c>
      <c r="D533" s="6">
        <v>2500000</v>
      </c>
      <c r="E533" s="7">
        <v>246178500</v>
      </c>
      <c r="F533" s="7">
        <v>1.1900000000000001E-2</v>
      </c>
      <c r="G533" s="5" t="s">
        <v>1007</v>
      </c>
    </row>
    <row r="534" spans="1:7" ht="32.65" customHeight="1" x14ac:dyDescent="0.25">
      <c r="A534" s="5" t="s">
        <v>1016</v>
      </c>
      <c r="B534" s="5" t="s">
        <v>1017</v>
      </c>
      <c r="C534" s="5" t="s">
        <v>42</v>
      </c>
      <c r="D534" s="6">
        <v>22500000</v>
      </c>
      <c r="E534" s="7">
        <v>2241778500</v>
      </c>
      <c r="F534" s="7">
        <v>0.1085</v>
      </c>
      <c r="G534" s="5" t="s">
        <v>778</v>
      </c>
    </row>
    <row r="535" spans="1:7" ht="23.45" customHeight="1" x14ac:dyDescent="0.25">
      <c r="A535" s="5" t="s">
        <v>2179</v>
      </c>
      <c r="B535" s="5" t="s">
        <v>2180</v>
      </c>
      <c r="C535" s="5" t="s">
        <v>42</v>
      </c>
      <c r="D535" s="6">
        <v>10000000</v>
      </c>
      <c r="E535" s="7">
        <v>994286000</v>
      </c>
      <c r="F535" s="7">
        <v>4.8099999999999997E-2</v>
      </c>
      <c r="G535" s="5" t="s">
        <v>778</v>
      </c>
    </row>
    <row r="536" spans="1:7" ht="23.45" customHeight="1" x14ac:dyDescent="0.25">
      <c r="A536" s="5" t="s">
        <v>2181</v>
      </c>
      <c r="B536" s="5" t="s">
        <v>2182</v>
      </c>
      <c r="C536" s="5" t="s">
        <v>86</v>
      </c>
      <c r="D536" s="6">
        <v>5000000</v>
      </c>
      <c r="E536" s="7">
        <v>495508000</v>
      </c>
      <c r="F536" s="7">
        <v>2.4E-2</v>
      </c>
      <c r="G536" s="5" t="s">
        <v>778</v>
      </c>
    </row>
    <row r="537" spans="1:7" ht="23.45" customHeight="1" x14ac:dyDescent="0.25">
      <c r="A537" s="5" t="s">
        <v>1018</v>
      </c>
      <c r="B537" s="5" t="s">
        <v>1019</v>
      </c>
      <c r="C537" s="5" t="s">
        <v>86</v>
      </c>
      <c r="D537" s="6">
        <v>15000000</v>
      </c>
      <c r="E537" s="7">
        <v>1492426500</v>
      </c>
      <c r="F537" s="7">
        <v>7.22E-2</v>
      </c>
      <c r="G537" s="5" t="s">
        <v>778</v>
      </c>
    </row>
    <row r="538" spans="1:7" ht="14.45" customHeight="1" x14ac:dyDescent="0.25">
      <c r="A538" s="5" t="s">
        <v>1020</v>
      </c>
      <c r="B538" s="5" t="s">
        <v>1021</v>
      </c>
      <c r="C538" s="5" t="s">
        <v>42</v>
      </c>
      <c r="D538" s="6">
        <v>90300000</v>
      </c>
      <c r="E538" s="7">
        <v>8996986320</v>
      </c>
      <c r="F538" s="7">
        <v>0.43540000000000001</v>
      </c>
      <c r="G538" s="5" t="s">
        <v>801</v>
      </c>
    </row>
    <row r="539" spans="1:7" ht="41.85" customHeight="1" x14ac:dyDescent="0.25">
      <c r="A539" s="5" t="s">
        <v>822</v>
      </c>
      <c r="B539" s="5" t="s">
        <v>823</v>
      </c>
      <c r="C539" s="5" t="s">
        <v>794</v>
      </c>
      <c r="D539" s="6">
        <v>2500000</v>
      </c>
      <c r="E539" s="7">
        <v>246472250</v>
      </c>
      <c r="F539" s="7">
        <v>1.1900000000000001E-2</v>
      </c>
      <c r="G539" s="5" t="s">
        <v>778</v>
      </c>
    </row>
    <row r="540" spans="1:7" ht="32.65" customHeight="1" x14ac:dyDescent="0.25">
      <c r="A540" s="5" t="s">
        <v>824</v>
      </c>
      <c r="B540" s="5" t="s">
        <v>825</v>
      </c>
      <c r="C540" s="5" t="s">
        <v>47</v>
      </c>
      <c r="D540" s="6">
        <v>15000000</v>
      </c>
      <c r="E540" s="7">
        <v>1501606500</v>
      </c>
      <c r="F540" s="7">
        <v>7.2700000000000001E-2</v>
      </c>
      <c r="G540" s="5" t="s">
        <v>778</v>
      </c>
    </row>
    <row r="541" spans="1:7" ht="32.65" customHeight="1" x14ac:dyDescent="0.25">
      <c r="A541" s="5" t="s">
        <v>826</v>
      </c>
      <c r="B541" s="5" t="s">
        <v>827</v>
      </c>
      <c r="C541" s="5" t="s">
        <v>828</v>
      </c>
      <c r="D541" s="6">
        <v>12500000</v>
      </c>
      <c r="E541" s="7">
        <v>1248163750</v>
      </c>
      <c r="F541" s="7">
        <v>6.0400000000000002E-2</v>
      </c>
      <c r="G541" s="5" t="s">
        <v>778</v>
      </c>
    </row>
    <row r="542" spans="1:7" ht="23.45" customHeight="1" x14ac:dyDescent="0.25">
      <c r="A542" s="5" t="s">
        <v>829</v>
      </c>
      <c r="B542" s="5" t="s">
        <v>830</v>
      </c>
      <c r="C542" s="5" t="s">
        <v>35</v>
      </c>
      <c r="D542" s="6">
        <v>20000000</v>
      </c>
      <c r="E542" s="7">
        <v>1993632000</v>
      </c>
      <c r="F542" s="7">
        <v>9.6500000000000002E-2</v>
      </c>
      <c r="G542" s="5" t="s">
        <v>778</v>
      </c>
    </row>
    <row r="543" spans="1:7" ht="14.45" customHeight="1" x14ac:dyDescent="0.25">
      <c r="A543" s="5" t="s">
        <v>831</v>
      </c>
      <c r="B543" s="5" t="s">
        <v>832</v>
      </c>
      <c r="C543" s="5" t="s">
        <v>828</v>
      </c>
      <c r="D543" s="6">
        <v>7500000</v>
      </c>
      <c r="E543" s="7">
        <v>750852750</v>
      </c>
      <c r="F543" s="7">
        <v>3.6299999999999999E-2</v>
      </c>
      <c r="G543" s="5" t="s">
        <v>778</v>
      </c>
    </row>
    <row r="544" spans="1:7" ht="32.65" customHeight="1" x14ac:dyDescent="0.25">
      <c r="A544" s="5" t="s">
        <v>2183</v>
      </c>
      <c r="B544" s="5" t="s">
        <v>2184</v>
      </c>
      <c r="C544" s="5" t="s">
        <v>794</v>
      </c>
      <c r="D544" s="6">
        <v>2500000</v>
      </c>
      <c r="E544" s="7">
        <v>246356750</v>
      </c>
      <c r="F544" s="7">
        <v>1.1900000000000001E-2</v>
      </c>
      <c r="G544" s="5" t="s">
        <v>778</v>
      </c>
    </row>
    <row r="545" spans="1:7" ht="23.45" customHeight="1" x14ac:dyDescent="0.25">
      <c r="A545" s="5" t="s">
        <v>833</v>
      </c>
      <c r="B545" s="5" t="s">
        <v>834</v>
      </c>
      <c r="C545" s="5" t="s">
        <v>828</v>
      </c>
      <c r="D545" s="6">
        <v>5000000</v>
      </c>
      <c r="E545" s="7">
        <v>500657000</v>
      </c>
      <c r="F545" s="7">
        <v>2.4199999999999999E-2</v>
      </c>
      <c r="G545" s="5" t="s">
        <v>778</v>
      </c>
    </row>
    <row r="546" spans="1:7" ht="23.45" customHeight="1" x14ac:dyDescent="0.25">
      <c r="A546" s="5" t="s">
        <v>835</v>
      </c>
      <c r="B546" s="5" t="s">
        <v>836</v>
      </c>
      <c r="C546" s="5" t="s">
        <v>794</v>
      </c>
      <c r="D546" s="6">
        <v>10000000</v>
      </c>
      <c r="E546" s="7">
        <v>989475000</v>
      </c>
      <c r="F546" s="7">
        <v>4.7899999999999998E-2</v>
      </c>
      <c r="G546" s="5" t="s">
        <v>778</v>
      </c>
    </row>
    <row r="547" spans="1:7" ht="23.45" customHeight="1" x14ac:dyDescent="0.25">
      <c r="A547" s="5" t="s">
        <v>2185</v>
      </c>
      <c r="B547" s="5" t="s">
        <v>2186</v>
      </c>
      <c r="C547" s="5" t="s">
        <v>828</v>
      </c>
      <c r="D547" s="6">
        <v>7500000</v>
      </c>
      <c r="E547" s="7">
        <v>743823000</v>
      </c>
      <c r="F547" s="7">
        <v>3.5999999999999997E-2</v>
      </c>
      <c r="G547" s="5" t="s">
        <v>778</v>
      </c>
    </row>
    <row r="548" spans="1:7" ht="32.65" customHeight="1" x14ac:dyDescent="0.25">
      <c r="A548" s="5" t="s">
        <v>837</v>
      </c>
      <c r="B548" s="5" t="s">
        <v>838</v>
      </c>
      <c r="C548" s="5" t="s">
        <v>828</v>
      </c>
      <c r="D548" s="6">
        <v>3500000</v>
      </c>
      <c r="E548" s="7">
        <v>348306700</v>
      </c>
      <c r="F548" s="7">
        <v>1.6899999999999998E-2</v>
      </c>
      <c r="G548" s="5" t="s">
        <v>778</v>
      </c>
    </row>
    <row r="549" spans="1:7" ht="23.45" customHeight="1" x14ac:dyDescent="0.25">
      <c r="A549" s="5" t="s">
        <v>839</v>
      </c>
      <c r="B549" s="5" t="s">
        <v>840</v>
      </c>
      <c r="C549" s="5" t="s">
        <v>73</v>
      </c>
      <c r="D549" s="6">
        <v>12500000</v>
      </c>
      <c r="E549" s="7">
        <v>1249807500</v>
      </c>
      <c r="F549" s="7">
        <v>6.0499999999999998E-2</v>
      </c>
      <c r="G549" s="5" t="s">
        <v>778</v>
      </c>
    </row>
    <row r="550" spans="1:7" ht="32.65" customHeight="1" x14ac:dyDescent="0.25">
      <c r="A550" s="5" t="s">
        <v>841</v>
      </c>
      <c r="B550" s="5" t="s">
        <v>842</v>
      </c>
      <c r="C550" s="5" t="s">
        <v>828</v>
      </c>
      <c r="D550" s="6">
        <v>5000000</v>
      </c>
      <c r="E550" s="7">
        <v>501397000</v>
      </c>
      <c r="F550" s="7">
        <v>2.4299999999999999E-2</v>
      </c>
      <c r="G550" s="5" t="s">
        <v>778</v>
      </c>
    </row>
    <row r="551" spans="1:7" ht="32.65" customHeight="1" x14ac:dyDescent="0.25">
      <c r="A551" s="5" t="s">
        <v>843</v>
      </c>
      <c r="B551" s="5" t="s">
        <v>844</v>
      </c>
      <c r="C551" s="5" t="s">
        <v>73</v>
      </c>
      <c r="D551" s="6">
        <v>27000000</v>
      </c>
      <c r="E551" s="7">
        <v>2709795600</v>
      </c>
      <c r="F551" s="7">
        <v>0.13109999999999999</v>
      </c>
      <c r="G551" s="5" t="s">
        <v>778</v>
      </c>
    </row>
    <row r="552" spans="1:7" ht="23.45" customHeight="1" x14ac:dyDescent="0.25">
      <c r="A552" s="5" t="s">
        <v>845</v>
      </c>
      <c r="B552" s="5" t="s">
        <v>846</v>
      </c>
      <c r="C552" s="5" t="s">
        <v>794</v>
      </c>
      <c r="D552" s="6">
        <v>9000000</v>
      </c>
      <c r="E552" s="7">
        <v>890793000</v>
      </c>
      <c r="F552" s="7">
        <v>4.3099999999999999E-2</v>
      </c>
      <c r="G552" s="5" t="s">
        <v>778</v>
      </c>
    </row>
    <row r="553" spans="1:7" ht="23.45" customHeight="1" x14ac:dyDescent="0.25">
      <c r="A553" s="5" t="s">
        <v>847</v>
      </c>
      <c r="B553" s="5" t="s">
        <v>848</v>
      </c>
      <c r="C553" s="5" t="s">
        <v>42</v>
      </c>
      <c r="D553" s="6">
        <v>8000000</v>
      </c>
      <c r="E553" s="7">
        <v>787355200</v>
      </c>
      <c r="F553" s="7">
        <v>3.8100000000000002E-2</v>
      </c>
      <c r="G553" s="5" t="s">
        <v>818</v>
      </c>
    </row>
    <row r="554" spans="1:7" ht="14.45" customHeight="1" x14ac:dyDescent="0.25">
      <c r="A554" s="5" t="s">
        <v>849</v>
      </c>
      <c r="B554" s="5" t="s">
        <v>850</v>
      </c>
      <c r="C554" s="5" t="s">
        <v>42</v>
      </c>
      <c r="D554" s="6">
        <v>10000000</v>
      </c>
      <c r="E554" s="7">
        <v>1011023000</v>
      </c>
      <c r="F554" s="7">
        <v>4.8899999999999999E-2</v>
      </c>
      <c r="G554" s="5" t="s">
        <v>818</v>
      </c>
    </row>
    <row r="555" spans="1:7" ht="23.45" customHeight="1" x14ac:dyDescent="0.25">
      <c r="A555" s="5" t="s">
        <v>851</v>
      </c>
      <c r="B555" s="5" t="s">
        <v>852</v>
      </c>
      <c r="C555" s="5" t="s">
        <v>35</v>
      </c>
      <c r="D555" s="6">
        <v>25000000</v>
      </c>
      <c r="E555" s="7">
        <v>2506002500</v>
      </c>
      <c r="F555" s="7">
        <v>0.12130000000000001</v>
      </c>
      <c r="G555" s="5" t="s">
        <v>778</v>
      </c>
    </row>
    <row r="556" spans="1:7" ht="23.45" customHeight="1" x14ac:dyDescent="0.25">
      <c r="A556" s="5" t="s">
        <v>853</v>
      </c>
      <c r="B556" s="5" t="s">
        <v>854</v>
      </c>
      <c r="C556" s="5" t="s">
        <v>137</v>
      </c>
      <c r="D556" s="6">
        <v>12500000</v>
      </c>
      <c r="E556" s="7">
        <v>1249730000</v>
      </c>
      <c r="F556" s="7">
        <v>6.0499999999999998E-2</v>
      </c>
      <c r="G556" s="5" t="s">
        <v>821</v>
      </c>
    </row>
    <row r="557" spans="1:7" ht="14.45" customHeight="1" x14ac:dyDescent="0.25">
      <c r="A557" s="5" t="s">
        <v>2187</v>
      </c>
      <c r="B557" s="5" t="s">
        <v>2188</v>
      </c>
      <c r="C557" s="5" t="s">
        <v>35</v>
      </c>
      <c r="D557" s="6">
        <v>2500000</v>
      </c>
      <c r="E557" s="7">
        <v>248705750</v>
      </c>
      <c r="F557" s="7">
        <v>1.2E-2</v>
      </c>
      <c r="G557" s="5" t="s">
        <v>778</v>
      </c>
    </row>
    <row r="558" spans="1:7" ht="41.85" customHeight="1" x14ac:dyDescent="0.25">
      <c r="A558" s="5" t="s">
        <v>855</v>
      </c>
      <c r="B558" s="5" t="s">
        <v>856</v>
      </c>
      <c r="C558" s="5" t="s">
        <v>35</v>
      </c>
      <c r="D558" s="6">
        <v>2500000</v>
      </c>
      <c r="E558" s="7">
        <v>248787500</v>
      </c>
      <c r="F558" s="7">
        <v>1.2E-2</v>
      </c>
      <c r="G558" s="5" t="s">
        <v>778</v>
      </c>
    </row>
    <row r="559" spans="1:7" ht="14.45" customHeight="1" x14ac:dyDescent="0.25">
      <c r="A559" s="5" t="s">
        <v>859</v>
      </c>
      <c r="B559" s="5" t="s">
        <v>860</v>
      </c>
      <c r="C559" s="5" t="s">
        <v>35</v>
      </c>
      <c r="D559" s="6">
        <v>12500000</v>
      </c>
      <c r="E559" s="7">
        <v>1251375000</v>
      </c>
      <c r="F559" s="7">
        <v>6.0600000000000001E-2</v>
      </c>
      <c r="G559" s="5" t="s">
        <v>778</v>
      </c>
    </row>
    <row r="560" spans="1:7" ht="32.65" customHeight="1" x14ac:dyDescent="0.25">
      <c r="A560" s="5" t="s">
        <v>1042</v>
      </c>
      <c r="B560" s="5" t="s">
        <v>1043</v>
      </c>
      <c r="C560" s="5" t="s">
        <v>132</v>
      </c>
      <c r="D560" s="6">
        <v>71500000</v>
      </c>
      <c r="E560" s="7">
        <v>7289046050</v>
      </c>
      <c r="F560" s="7">
        <v>0.35270000000000001</v>
      </c>
      <c r="G560" s="5" t="s">
        <v>778</v>
      </c>
    </row>
    <row r="561" spans="1:7" ht="14.45" customHeight="1" x14ac:dyDescent="0.25">
      <c r="A561" s="5" t="s">
        <v>1044</v>
      </c>
      <c r="B561" s="5" t="s">
        <v>1045</v>
      </c>
      <c r="C561" s="5" t="s">
        <v>35</v>
      </c>
      <c r="D561" s="6">
        <v>11500000</v>
      </c>
      <c r="E561" s="7">
        <v>1152196500</v>
      </c>
      <c r="F561" s="7">
        <v>5.5800000000000002E-2</v>
      </c>
      <c r="G561" s="5" t="s">
        <v>778</v>
      </c>
    </row>
    <row r="562" spans="1:7" ht="23.45" customHeight="1" x14ac:dyDescent="0.25">
      <c r="A562" s="5" t="s">
        <v>1046</v>
      </c>
      <c r="B562" s="5" t="s">
        <v>1047</v>
      </c>
      <c r="C562" s="5" t="s">
        <v>35</v>
      </c>
      <c r="D562" s="6">
        <v>7500000</v>
      </c>
      <c r="E562" s="7">
        <v>753931500</v>
      </c>
      <c r="F562" s="7">
        <v>3.6499999999999998E-2</v>
      </c>
      <c r="G562" s="5" t="s">
        <v>778</v>
      </c>
    </row>
    <row r="563" spans="1:7" ht="23.45" customHeight="1" x14ac:dyDescent="0.25">
      <c r="A563" s="5" t="s">
        <v>2189</v>
      </c>
      <c r="B563" s="5" t="s">
        <v>2190</v>
      </c>
      <c r="C563" s="5" t="s">
        <v>794</v>
      </c>
      <c r="D563" s="6">
        <v>5000000</v>
      </c>
      <c r="E563" s="7">
        <v>498004000</v>
      </c>
      <c r="F563" s="7">
        <v>2.41E-2</v>
      </c>
      <c r="G563" s="5" t="s">
        <v>778</v>
      </c>
    </row>
    <row r="564" spans="1:7" ht="23.45" customHeight="1" x14ac:dyDescent="0.25">
      <c r="A564" s="5" t="s">
        <v>2191</v>
      </c>
      <c r="B564" s="5" t="s">
        <v>2192</v>
      </c>
      <c r="C564" s="5" t="s">
        <v>828</v>
      </c>
      <c r="D564" s="6">
        <v>7500000</v>
      </c>
      <c r="E564" s="7">
        <v>749598750</v>
      </c>
      <c r="F564" s="7">
        <v>3.6299999999999999E-2</v>
      </c>
      <c r="G564" s="5" t="s">
        <v>778</v>
      </c>
    </row>
    <row r="565" spans="1:7" ht="32.65" customHeight="1" x14ac:dyDescent="0.25">
      <c r="A565" s="5" t="s">
        <v>1048</v>
      </c>
      <c r="B565" s="5" t="s">
        <v>1049</v>
      </c>
      <c r="C565" s="5" t="s">
        <v>35</v>
      </c>
      <c r="D565" s="6">
        <v>5000000</v>
      </c>
      <c r="E565" s="7">
        <v>494504500</v>
      </c>
      <c r="F565" s="7">
        <v>2.3900000000000001E-2</v>
      </c>
      <c r="G565" s="5" t="s">
        <v>818</v>
      </c>
    </row>
    <row r="566" spans="1:7" ht="23.45" customHeight="1" x14ac:dyDescent="0.25">
      <c r="A566" s="5" t="s">
        <v>2193</v>
      </c>
      <c r="B566" s="5" t="s">
        <v>2194</v>
      </c>
      <c r="C566" s="5" t="s">
        <v>35</v>
      </c>
      <c r="D566" s="6">
        <v>2500000</v>
      </c>
      <c r="E566" s="7">
        <v>249873250</v>
      </c>
      <c r="F566" s="7">
        <v>1.21E-2</v>
      </c>
      <c r="G566" s="5" t="s">
        <v>778</v>
      </c>
    </row>
    <row r="567" spans="1:7" ht="23.45" customHeight="1" x14ac:dyDescent="0.25">
      <c r="A567" s="5" t="s">
        <v>1050</v>
      </c>
      <c r="B567" s="5" t="s">
        <v>1051</v>
      </c>
      <c r="C567" s="5" t="s">
        <v>794</v>
      </c>
      <c r="D567" s="6">
        <v>2500000</v>
      </c>
      <c r="E567" s="7">
        <v>247636250</v>
      </c>
      <c r="F567" s="7">
        <v>1.2E-2</v>
      </c>
      <c r="G567" s="5" t="s">
        <v>778</v>
      </c>
    </row>
    <row r="568" spans="1:7" ht="14.45" customHeight="1" x14ac:dyDescent="0.25">
      <c r="A568" s="5" t="s">
        <v>1052</v>
      </c>
      <c r="B568" s="5" t="s">
        <v>1053</v>
      </c>
      <c r="C568" s="5" t="s">
        <v>35</v>
      </c>
      <c r="D568" s="6">
        <v>15000000</v>
      </c>
      <c r="E568" s="7">
        <v>1508244000</v>
      </c>
      <c r="F568" s="7">
        <v>7.2999999999999995E-2</v>
      </c>
      <c r="G568" s="5" t="s">
        <v>778</v>
      </c>
    </row>
    <row r="569" spans="1:7" ht="23.45" customHeight="1" x14ac:dyDescent="0.25">
      <c r="A569" s="5" t="s">
        <v>2195</v>
      </c>
      <c r="B569" s="5" t="s">
        <v>2196</v>
      </c>
      <c r="C569" s="5" t="s">
        <v>35</v>
      </c>
      <c r="D569" s="6">
        <v>10000000</v>
      </c>
      <c r="E569" s="7">
        <v>1000474000</v>
      </c>
      <c r="F569" s="7">
        <v>4.8399999999999999E-2</v>
      </c>
      <c r="G569" s="5" t="s">
        <v>778</v>
      </c>
    </row>
    <row r="570" spans="1:7" ht="32.65" customHeight="1" x14ac:dyDescent="0.25">
      <c r="A570" s="5" t="s">
        <v>1232</v>
      </c>
      <c r="B570" s="5" t="s">
        <v>1233</v>
      </c>
      <c r="C570" s="5" t="s">
        <v>101</v>
      </c>
      <c r="D570" s="6">
        <v>76000</v>
      </c>
      <c r="E570" s="7">
        <v>5731980.7999999998</v>
      </c>
      <c r="F570" s="7">
        <v>2.9999999999999997E-4</v>
      </c>
      <c r="G570" s="5" t="s">
        <v>778</v>
      </c>
    </row>
    <row r="571" spans="1:7" ht="32.65" customHeight="1" x14ac:dyDescent="0.25">
      <c r="A571" s="5" t="s">
        <v>1234</v>
      </c>
      <c r="B571" s="5" t="s">
        <v>1235</v>
      </c>
      <c r="C571" s="5" t="s">
        <v>101</v>
      </c>
      <c r="D571" s="6">
        <v>76000</v>
      </c>
      <c r="E571" s="7">
        <v>5736084.7999999998</v>
      </c>
      <c r="F571" s="7">
        <v>2.9999999999999997E-4</v>
      </c>
      <c r="G571" s="5" t="s">
        <v>778</v>
      </c>
    </row>
    <row r="572" spans="1:7" ht="32.65" customHeight="1" x14ac:dyDescent="0.25">
      <c r="A572" s="5" t="s">
        <v>1236</v>
      </c>
      <c r="B572" s="5" t="s">
        <v>1237</v>
      </c>
      <c r="C572" s="5" t="s">
        <v>101</v>
      </c>
      <c r="D572" s="6">
        <v>76000</v>
      </c>
      <c r="E572" s="7">
        <v>5749096</v>
      </c>
      <c r="F572" s="7">
        <v>2.9999999999999997E-4</v>
      </c>
      <c r="G572" s="5" t="s">
        <v>778</v>
      </c>
    </row>
    <row r="573" spans="1:7" ht="32.65" customHeight="1" x14ac:dyDescent="0.25">
      <c r="A573" s="5" t="s">
        <v>1238</v>
      </c>
      <c r="B573" s="5" t="s">
        <v>1239</v>
      </c>
      <c r="C573" s="5" t="s">
        <v>101</v>
      </c>
      <c r="D573" s="6">
        <v>81000</v>
      </c>
      <c r="E573" s="7">
        <v>8265717.9000000004</v>
      </c>
      <c r="F573" s="7">
        <v>4.0000000000000002E-4</v>
      </c>
      <c r="G573" s="5" t="s">
        <v>778</v>
      </c>
    </row>
    <row r="574" spans="1:7" ht="32.65" customHeight="1" x14ac:dyDescent="0.25">
      <c r="A574" s="5" t="s">
        <v>1240</v>
      </c>
      <c r="B574" s="5" t="s">
        <v>1241</v>
      </c>
      <c r="C574" s="5" t="s">
        <v>101</v>
      </c>
      <c r="D574" s="6">
        <v>81000</v>
      </c>
      <c r="E574" s="7">
        <v>8276887.7999999998</v>
      </c>
      <c r="F574" s="7">
        <v>4.0000000000000002E-4</v>
      </c>
      <c r="G574" s="5" t="s">
        <v>778</v>
      </c>
    </row>
    <row r="575" spans="1:7" ht="32.65" customHeight="1" x14ac:dyDescent="0.25">
      <c r="A575" s="5" t="s">
        <v>1242</v>
      </c>
      <c r="B575" s="5" t="s">
        <v>1243</v>
      </c>
      <c r="C575" s="5" t="s">
        <v>101</v>
      </c>
      <c r="D575" s="6">
        <v>81000</v>
      </c>
      <c r="E575" s="7">
        <v>8287782.2999999998</v>
      </c>
      <c r="F575" s="7">
        <v>4.0000000000000002E-4</v>
      </c>
      <c r="G575" s="5" t="s">
        <v>778</v>
      </c>
    </row>
    <row r="576" spans="1:7" ht="32.65" customHeight="1" x14ac:dyDescent="0.25">
      <c r="A576" s="5" t="s">
        <v>1244</v>
      </c>
      <c r="B576" s="5" t="s">
        <v>1245</v>
      </c>
      <c r="C576" s="5" t="s">
        <v>101</v>
      </c>
      <c r="D576" s="6">
        <v>72000</v>
      </c>
      <c r="E576" s="7">
        <v>7469179.2000000002</v>
      </c>
      <c r="F576" s="7">
        <v>4.0000000000000002E-4</v>
      </c>
      <c r="G576" s="5" t="s">
        <v>778</v>
      </c>
    </row>
    <row r="577" spans="1:7" ht="32.65" customHeight="1" x14ac:dyDescent="0.25">
      <c r="A577" s="5" t="s">
        <v>1246</v>
      </c>
      <c r="B577" s="5" t="s">
        <v>1247</v>
      </c>
      <c r="C577" s="5" t="s">
        <v>101</v>
      </c>
      <c r="D577" s="6">
        <v>72000</v>
      </c>
      <c r="E577" s="7">
        <v>7478625.5999999996</v>
      </c>
      <c r="F577" s="7">
        <v>4.0000000000000002E-4</v>
      </c>
      <c r="G577" s="5" t="s">
        <v>778</v>
      </c>
    </row>
    <row r="578" spans="1:7" ht="32.65" customHeight="1" x14ac:dyDescent="0.25">
      <c r="A578" s="5" t="s">
        <v>1248</v>
      </c>
      <c r="B578" s="5" t="s">
        <v>1249</v>
      </c>
      <c r="C578" s="5" t="s">
        <v>101</v>
      </c>
      <c r="D578" s="6">
        <v>72000</v>
      </c>
      <c r="E578" s="7">
        <v>7487834.4000000004</v>
      </c>
      <c r="F578" s="7">
        <v>4.0000000000000002E-4</v>
      </c>
      <c r="G578" s="5" t="s">
        <v>778</v>
      </c>
    </row>
    <row r="579" spans="1:7" ht="32.65" customHeight="1" x14ac:dyDescent="0.25">
      <c r="A579" s="5" t="s">
        <v>1250</v>
      </c>
      <c r="B579" s="5" t="s">
        <v>1251</v>
      </c>
      <c r="C579" s="5" t="s">
        <v>101</v>
      </c>
      <c r="D579" s="6">
        <v>54000</v>
      </c>
      <c r="E579" s="7">
        <v>5685903</v>
      </c>
      <c r="F579" s="7">
        <v>2.9999999999999997E-4</v>
      </c>
      <c r="G579" s="5" t="s">
        <v>778</v>
      </c>
    </row>
    <row r="580" spans="1:7" ht="32.65" customHeight="1" x14ac:dyDescent="0.25">
      <c r="A580" s="5" t="s">
        <v>1252</v>
      </c>
      <c r="B580" s="5" t="s">
        <v>1253</v>
      </c>
      <c r="C580" s="5" t="s">
        <v>101</v>
      </c>
      <c r="D580" s="6">
        <v>54000</v>
      </c>
      <c r="E580" s="7">
        <v>5692507.2000000002</v>
      </c>
      <c r="F580" s="7">
        <v>2.9999999999999997E-4</v>
      </c>
      <c r="G580" s="5" t="s">
        <v>778</v>
      </c>
    </row>
    <row r="581" spans="1:7" ht="32.65" customHeight="1" x14ac:dyDescent="0.25">
      <c r="A581" s="5" t="s">
        <v>1254</v>
      </c>
      <c r="B581" s="5" t="s">
        <v>1255</v>
      </c>
      <c r="C581" s="5" t="s">
        <v>101</v>
      </c>
      <c r="D581" s="6">
        <v>54000</v>
      </c>
      <c r="E581" s="7">
        <v>5699046.5999999996</v>
      </c>
      <c r="F581" s="7">
        <v>2.9999999999999997E-4</v>
      </c>
      <c r="G581" s="5" t="s">
        <v>778</v>
      </c>
    </row>
    <row r="582" spans="1:7" ht="32.65" customHeight="1" x14ac:dyDescent="0.25">
      <c r="A582" s="5" t="s">
        <v>1256</v>
      </c>
      <c r="B582" s="5" t="s">
        <v>1257</v>
      </c>
      <c r="C582" s="5" t="s">
        <v>101</v>
      </c>
      <c r="D582" s="6">
        <v>19000</v>
      </c>
      <c r="E582" s="7">
        <v>2024227.7</v>
      </c>
      <c r="F582" s="7">
        <v>1E-4</v>
      </c>
      <c r="G582" s="5" t="s">
        <v>778</v>
      </c>
    </row>
    <row r="583" spans="1:7" ht="32.65" customHeight="1" x14ac:dyDescent="0.25">
      <c r="A583" s="5" t="s">
        <v>1258</v>
      </c>
      <c r="B583" s="5" t="s">
        <v>1259</v>
      </c>
      <c r="C583" s="5" t="s">
        <v>101</v>
      </c>
      <c r="D583" s="6">
        <v>12000</v>
      </c>
      <c r="E583" s="7">
        <v>1277766</v>
      </c>
      <c r="F583" s="7">
        <v>1E-4</v>
      </c>
      <c r="G583" s="5" t="s">
        <v>778</v>
      </c>
    </row>
    <row r="584" spans="1:7" ht="32.65" customHeight="1" x14ac:dyDescent="0.25">
      <c r="A584" s="5" t="s">
        <v>1260</v>
      </c>
      <c r="B584" s="5" t="s">
        <v>1261</v>
      </c>
      <c r="C584" s="5" t="s">
        <v>101</v>
      </c>
      <c r="D584" s="6">
        <v>12000</v>
      </c>
      <c r="E584" s="7">
        <v>1279203.6000000001</v>
      </c>
      <c r="F584" s="7">
        <v>1E-4</v>
      </c>
      <c r="G584" s="5" t="s">
        <v>778</v>
      </c>
    </row>
    <row r="585" spans="1:7" ht="23.45" customHeight="1" x14ac:dyDescent="0.25">
      <c r="A585" s="5" t="s">
        <v>1262</v>
      </c>
      <c r="B585" s="5" t="s">
        <v>1263</v>
      </c>
      <c r="C585" s="5" t="s">
        <v>125</v>
      </c>
      <c r="D585" s="6">
        <v>20000000</v>
      </c>
      <c r="E585" s="7">
        <v>1947958000</v>
      </c>
      <c r="F585" s="7">
        <v>9.4299999999999995E-2</v>
      </c>
      <c r="G585" s="5" t="s">
        <v>778</v>
      </c>
    </row>
    <row r="586" spans="1:7" ht="32.65" customHeight="1" x14ac:dyDescent="0.25">
      <c r="A586" s="5" t="s">
        <v>2197</v>
      </c>
      <c r="B586" s="5" t="s">
        <v>2198</v>
      </c>
      <c r="C586" s="5" t="s">
        <v>86</v>
      </c>
      <c r="D586" s="6">
        <v>5000000</v>
      </c>
      <c r="E586" s="7">
        <v>471039500</v>
      </c>
      <c r="F586" s="7">
        <v>2.2800000000000001E-2</v>
      </c>
      <c r="G586" s="5" t="s">
        <v>778</v>
      </c>
    </row>
    <row r="587" spans="1:7" ht="23.45" customHeight="1" x14ac:dyDescent="0.25">
      <c r="A587" s="5" t="s">
        <v>2199</v>
      </c>
      <c r="B587" s="5" t="s">
        <v>2200</v>
      </c>
      <c r="C587" s="5" t="s">
        <v>125</v>
      </c>
      <c r="D587" s="6">
        <v>5000000</v>
      </c>
      <c r="E587" s="7">
        <v>473686000</v>
      </c>
      <c r="F587" s="7">
        <v>2.29E-2</v>
      </c>
      <c r="G587" s="5" t="s">
        <v>778</v>
      </c>
    </row>
    <row r="588" spans="1:7" ht="23.45" customHeight="1" x14ac:dyDescent="0.25">
      <c r="A588" s="5" t="s">
        <v>1264</v>
      </c>
      <c r="B588" s="5" t="s">
        <v>1265</v>
      </c>
      <c r="C588" s="5" t="s">
        <v>35</v>
      </c>
      <c r="D588" s="6">
        <v>40500000</v>
      </c>
      <c r="E588" s="7">
        <v>3859483950</v>
      </c>
      <c r="F588" s="7">
        <v>0.18679999999999999</v>
      </c>
      <c r="G588" s="5" t="s">
        <v>778</v>
      </c>
    </row>
    <row r="589" spans="1:7" ht="32.65" customHeight="1" x14ac:dyDescent="0.25">
      <c r="A589" s="5" t="s">
        <v>2201</v>
      </c>
      <c r="B589" s="5" t="s">
        <v>2202</v>
      </c>
      <c r="C589" s="5" t="s">
        <v>35</v>
      </c>
      <c r="D589" s="6">
        <v>19000000</v>
      </c>
      <c r="E589" s="7">
        <v>1821908100</v>
      </c>
      <c r="F589" s="7">
        <v>8.8200000000000001E-2</v>
      </c>
      <c r="G589" s="5" t="s">
        <v>801</v>
      </c>
    </row>
    <row r="590" spans="1:7" ht="23.45" customHeight="1" x14ac:dyDescent="0.25">
      <c r="A590" s="5" t="s">
        <v>1266</v>
      </c>
      <c r="B590" s="5" t="s">
        <v>1267</v>
      </c>
      <c r="C590" s="5" t="s">
        <v>35</v>
      </c>
      <c r="D590" s="6">
        <v>15000000</v>
      </c>
      <c r="E590" s="7">
        <v>1444117500</v>
      </c>
      <c r="F590" s="7">
        <v>6.9900000000000004E-2</v>
      </c>
      <c r="G590" s="5" t="s">
        <v>801</v>
      </c>
    </row>
    <row r="591" spans="1:7" ht="23.45" customHeight="1" x14ac:dyDescent="0.25">
      <c r="A591" s="5" t="s">
        <v>1268</v>
      </c>
      <c r="B591" s="5" t="s">
        <v>1269</v>
      </c>
      <c r="C591" s="5" t="s">
        <v>125</v>
      </c>
      <c r="D591" s="6">
        <v>29500000</v>
      </c>
      <c r="E591" s="7">
        <v>2825663400</v>
      </c>
      <c r="F591" s="7">
        <v>0.13669999999999999</v>
      </c>
      <c r="G591" s="5" t="s">
        <v>778</v>
      </c>
    </row>
    <row r="592" spans="1:7" ht="41.85" customHeight="1" x14ac:dyDescent="0.25">
      <c r="A592" s="5" t="s">
        <v>1270</v>
      </c>
      <c r="B592" s="5" t="s">
        <v>1271</v>
      </c>
      <c r="C592" s="5" t="s">
        <v>828</v>
      </c>
      <c r="D592" s="6">
        <v>5000000</v>
      </c>
      <c r="E592" s="7">
        <v>480837500</v>
      </c>
      <c r="F592" s="7">
        <v>2.3300000000000001E-2</v>
      </c>
      <c r="G592" s="5" t="s">
        <v>801</v>
      </c>
    </row>
    <row r="593" spans="1:7" ht="14.45" customHeight="1" x14ac:dyDescent="0.25">
      <c r="A593" s="5" t="s">
        <v>2203</v>
      </c>
      <c r="B593" s="5" t="s">
        <v>2204</v>
      </c>
      <c r="C593" s="5" t="s">
        <v>1089</v>
      </c>
      <c r="D593" s="6">
        <v>17500000</v>
      </c>
      <c r="E593" s="7">
        <v>1715663250</v>
      </c>
      <c r="F593" s="7">
        <v>8.3000000000000004E-2</v>
      </c>
      <c r="G593" s="5" t="s">
        <v>778</v>
      </c>
    </row>
    <row r="594" spans="1:7" ht="23.45" customHeight="1" x14ac:dyDescent="0.25">
      <c r="A594" s="5" t="s">
        <v>1272</v>
      </c>
      <c r="B594" s="5" t="s">
        <v>1273</v>
      </c>
      <c r="C594" s="5" t="s">
        <v>86</v>
      </c>
      <c r="D594" s="6">
        <v>10000000</v>
      </c>
      <c r="E594" s="7">
        <v>952852000</v>
      </c>
      <c r="F594" s="7">
        <v>4.6100000000000002E-2</v>
      </c>
      <c r="G594" s="5" t="s">
        <v>778</v>
      </c>
    </row>
    <row r="595" spans="1:7" ht="14.45" customHeight="1" x14ac:dyDescent="0.25">
      <c r="A595" s="5" t="s">
        <v>1400</v>
      </c>
      <c r="B595" s="5" t="s">
        <v>1401</v>
      </c>
      <c r="C595" s="5" t="s">
        <v>157</v>
      </c>
      <c r="D595" s="6">
        <v>10000000</v>
      </c>
      <c r="E595" s="7">
        <v>967998000</v>
      </c>
      <c r="F595" s="7">
        <v>4.6800000000000001E-2</v>
      </c>
      <c r="G595" s="5" t="s">
        <v>778</v>
      </c>
    </row>
    <row r="596" spans="1:7" ht="23.45" customHeight="1" x14ac:dyDescent="0.25">
      <c r="A596" s="5" t="s">
        <v>2205</v>
      </c>
      <c r="B596" s="5" t="s">
        <v>2206</v>
      </c>
      <c r="C596" s="5" t="s">
        <v>86</v>
      </c>
      <c r="D596" s="6">
        <v>2500000</v>
      </c>
      <c r="E596" s="7">
        <v>248693500</v>
      </c>
      <c r="F596" s="7">
        <v>1.2E-2</v>
      </c>
      <c r="G596" s="5" t="s">
        <v>866</v>
      </c>
    </row>
    <row r="597" spans="1:7" ht="32.65" customHeight="1" x14ac:dyDescent="0.25">
      <c r="A597" s="5" t="s">
        <v>2207</v>
      </c>
      <c r="B597" s="5" t="s">
        <v>2208</v>
      </c>
      <c r="C597" s="5" t="s">
        <v>42</v>
      </c>
      <c r="D597" s="6">
        <v>25000000</v>
      </c>
      <c r="E597" s="7">
        <v>2496725000</v>
      </c>
      <c r="F597" s="7">
        <v>0.1208</v>
      </c>
      <c r="G597" s="5" t="s">
        <v>778</v>
      </c>
    </row>
    <row r="598" spans="1:7" ht="14.45" customHeight="1" x14ac:dyDescent="0.25">
      <c r="A598" s="5" t="s">
        <v>1022</v>
      </c>
      <c r="B598" s="5" t="s">
        <v>1023</v>
      </c>
      <c r="C598" s="5" t="s">
        <v>42</v>
      </c>
      <c r="D598" s="6">
        <v>12500000</v>
      </c>
      <c r="E598" s="7">
        <v>1243950000</v>
      </c>
      <c r="F598" s="7">
        <v>6.0199999999999997E-2</v>
      </c>
      <c r="G598" s="5" t="s">
        <v>801</v>
      </c>
    </row>
    <row r="599" spans="1:7" ht="23.45" customHeight="1" x14ac:dyDescent="0.25">
      <c r="A599" s="5" t="s">
        <v>1024</v>
      </c>
      <c r="B599" s="5" t="s">
        <v>1025</v>
      </c>
      <c r="C599" s="5" t="s">
        <v>42</v>
      </c>
      <c r="D599" s="6">
        <v>12500000</v>
      </c>
      <c r="E599" s="7">
        <v>1243945000</v>
      </c>
      <c r="F599" s="7">
        <v>6.0199999999999997E-2</v>
      </c>
      <c r="G599" s="5" t="s">
        <v>778</v>
      </c>
    </row>
    <row r="600" spans="1:7" ht="23.45" customHeight="1" x14ac:dyDescent="0.25">
      <c r="A600" s="5" t="s">
        <v>1026</v>
      </c>
      <c r="B600" s="5" t="s">
        <v>1027</v>
      </c>
      <c r="C600" s="5" t="s">
        <v>86</v>
      </c>
      <c r="D600" s="6">
        <v>11500000</v>
      </c>
      <c r="E600" s="7">
        <v>1155768400</v>
      </c>
      <c r="F600" s="7">
        <v>5.5899999999999998E-2</v>
      </c>
      <c r="G600" s="5" t="s">
        <v>778</v>
      </c>
    </row>
    <row r="601" spans="1:7" ht="23.45" customHeight="1" x14ac:dyDescent="0.25">
      <c r="A601" s="5" t="s">
        <v>1028</v>
      </c>
      <c r="B601" s="5" t="s">
        <v>1029</v>
      </c>
      <c r="C601" s="5" t="s">
        <v>86</v>
      </c>
      <c r="D601" s="6">
        <v>2500000</v>
      </c>
      <c r="E601" s="7">
        <v>248874500</v>
      </c>
      <c r="F601" s="7">
        <v>1.2E-2</v>
      </c>
      <c r="G601" s="5" t="s">
        <v>1007</v>
      </c>
    </row>
    <row r="602" spans="1:7" ht="23.45" customHeight="1" x14ac:dyDescent="0.25">
      <c r="A602" s="5" t="s">
        <v>2209</v>
      </c>
      <c r="B602" s="5" t="s">
        <v>2210</v>
      </c>
      <c r="C602" s="5" t="s">
        <v>42</v>
      </c>
      <c r="D602" s="6">
        <v>8500000</v>
      </c>
      <c r="E602" s="7">
        <v>851757800</v>
      </c>
      <c r="F602" s="7">
        <v>4.1200000000000001E-2</v>
      </c>
      <c r="G602" s="5" t="s">
        <v>778</v>
      </c>
    </row>
    <row r="603" spans="1:7" ht="23.45" customHeight="1" x14ac:dyDescent="0.25">
      <c r="A603" s="5" t="s">
        <v>2211</v>
      </c>
      <c r="B603" s="5" t="s">
        <v>2212</v>
      </c>
      <c r="C603" s="5" t="s">
        <v>86</v>
      </c>
      <c r="D603" s="6">
        <v>4000000</v>
      </c>
      <c r="E603" s="7">
        <v>398229600</v>
      </c>
      <c r="F603" s="7">
        <v>1.9300000000000001E-2</v>
      </c>
      <c r="G603" s="5" t="s">
        <v>801</v>
      </c>
    </row>
    <row r="604" spans="1:7" ht="14.45" customHeight="1" x14ac:dyDescent="0.25">
      <c r="A604" s="5" t="s">
        <v>1030</v>
      </c>
      <c r="B604" s="5" t="s">
        <v>1031</v>
      </c>
      <c r="C604" s="5" t="s">
        <v>42</v>
      </c>
      <c r="D604" s="6">
        <v>15000000</v>
      </c>
      <c r="E604" s="7">
        <v>1494297000</v>
      </c>
      <c r="F604" s="7">
        <v>7.2300000000000003E-2</v>
      </c>
      <c r="G604" s="5" t="s">
        <v>801</v>
      </c>
    </row>
    <row r="605" spans="1:7" ht="23.45" customHeight="1" x14ac:dyDescent="0.25">
      <c r="A605" s="5" t="s">
        <v>2213</v>
      </c>
      <c r="B605" s="5" t="s">
        <v>2214</v>
      </c>
      <c r="C605" s="5" t="s">
        <v>42</v>
      </c>
      <c r="D605" s="6">
        <v>2000000</v>
      </c>
      <c r="E605" s="7">
        <v>200045000</v>
      </c>
      <c r="F605" s="7">
        <v>9.7000000000000003E-3</v>
      </c>
      <c r="G605" s="5" t="s">
        <v>801</v>
      </c>
    </row>
    <row r="606" spans="1:7" ht="23.45" customHeight="1" x14ac:dyDescent="0.25">
      <c r="A606" s="5" t="s">
        <v>1032</v>
      </c>
      <c r="B606" s="5" t="s">
        <v>1033</v>
      </c>
      <c r="C606" s="5" t="s">
        <v>42</v>
      </c>
      <c r="D606" s="6">
        <v>10000000</v>
      </c>
      <c r="E606" s="7">
        <v>996421000</v>
      </c>
      <c r="F606" s="7">
        <v>4.82E-2</v>
      </c>
      <c r="G606" s="5" t="s">
        <v>778</v>
      </c>
    </row>
    <row r="607" spans="1:7" ht="23.45" customHeight="1" x14ac:dyDescent="0.25">
      <c r="A607" s="5" t="s">
        <v>1034</v>
      </c>
      <c r="B607" s="5" t="s">
        <v>1035</v>
      </c>
      <c r="C607" s="5" t="s">
        <v>86</v>
      </c>
      <c r="D607" s="6">
        <v>2500000</v>
      </c>
      <c r="E607" s="7">
        <v>250614250</v>
      </c>
      <c r="F607" s="7">
        <v>1.21E-2</v>
      </c>
      <c r="G607" s="5" t="s">
        <v>866</v>
      </c>
    </row>
    <row r="608" spans="1:7" ht="23.45" customHeight="1" x14ac:dyDescent="0.25">
      <c r="A608" s="5" t="s">
        <v>1036</v>
      </c>
      <c r="B608" s="5" t="s">
        <v>1037</v>
      </c>
      <c r="C608" s="5" t="s">
        <v>42</v>
      </c>
      <c r="D608" s="6">
        <v>4500000</v>
      </c>
      <c r="E608" s="7">
        <v>449554950</v>
      </c>
      <c r="F608" s="7">
        <v>2.18E-2</v>
      </c>
      <c r="G608" s="5" t="s">
        <v>801</v>
      </c>
    </row>
    <row r="609" spans="1:7" ht="23.45" customHeight="1" x14ac:dyDescent="0.25">
      <c r="A609" s="5" t="s">
        <v>1038</v>
      </c>
      <c r="B609" s="5" t="s">
        <v>1039</v>
      </c>
      <c r="C609" s="5" t="s">
        <v>42</v>
      </c>
      <c r="D609" s="6">
        <v>24000000</v>
      </c>
      <c r="E609" s="7">
        <v>2395190400</v>
      </c>
      <c r="F609" s="7">
        <v>0.1159</v>
      </c>
      <c r="G609" s="5" t="s">
        <v>778</v>
      </c>
    </row>
    <row r="610" spans="1:7" ht="23.45" customHeight="1" x14ac:dyDescent="0.25">
      <c r="A610" s="5" t="s">
        <v>1040</v>
      </c>
      <c r="B610" s="5" t="s">
        <v>1041</v>
      </c>
      <c r="C610" s="5" t="s">
        <v>86</v>
      </c>
      <c r="D610" s="6">
        <v>14500000</v>
      </c>
      <c r="E610" s="7">
        <v>1447714800</v>
      </c>
      <c r="F610" s="7">
        <v>7.0099999999999996E-2</v>
      </c>
      <c r="G610" s="5" t="s">
        <v>866</v>
      </c>
    </row>
    <row r="611" spans="1:7" ht="23.45" customHeight="1" x14ac:dyDescent="0.25">
      <c r="A611" s="5" t="s">
        <v>1170</v>
      </c>
      <c r="B611" s="5" t="s">
        <v>1171</v>
      </c>
      <c r="C611" s="5" t="s">
        <v>42</v>
      </c>
      <c r="D611" s="6">
        <v>30000000</v>
      </c>
      <c r="E611" s="7">
        <v>3001194000</v>
      </c>
      <c r="F611" s="7">
        <v>0.1452</v>
      </c>
      <c r="G611" s="5" t="s">
        <v>778</v>
      </c>
    </row>
    <row r="612" spans="1:7" ht="41.85" customHeight="1" x14ac:dyDescent="0.25">
      <c r="A612" s="5" t="s">
        <v>2215</v>
      </c>
      <c r="B612" s="5" t="s">
        <v>2216</v>
      </c>
      <c r="C612" s="5" t="s">
        <v>86</v>
      </c>
      <c r="D612" s="6">
        <v>2500000</v>
      </c>
      <c r="E612" s="7">
        <v>250054750</v>
      </c>
      <c r="F612" s="7">
        <v>1.21E-2</v>
      </c>
      <c r="G612" s="5" t="s">
        <v>1007</v>
      </c>
    </row>
    <row r="613" spans="1:7" ht="23.45" customHeight="1" x14ac:dyDescent="0.25">
      <c r="A613" s="5" t="s">
        <v>2217</v>
      </c>
      <c r="B613" s="5" t="s">
        <v>2218</v>
      </c>
      <c r="C613" s="5" t="s">
        <v>86</v>
      </c>
      <c r="D613" s="6">
        <v>1500000</v>
      </c>
      <c r="E613" s="7">
        <v>150928050</v>
      </c>
      <c r="F613" s="7">
        <v>7.3000000000000001E-3</v>
      </c>
      <c r="G613" s="5" t="s">
        <v>866</v>
      </c>
    </row>
    <row r="614" spans="1:7" ht="14.45" customHeight="1" x14ac:dyDescent="0.25">
      <c r="A614" s="5" t="s">
        <v>1172</v>
      </c>
      <c r="B614" s="5" t="s">
        <v>1173</v>
      </c>
      <c r="C614" s="5" t="s">
        <v>42</v>
      </c>
      <c r="D614" s="6">
        <v>3000000</v>
      </c>
      <c r="E614" s="7">
        <v>299662800</v>
      </c>
      <c r="F614" s="7">
        <v>1.4500000000000001E-2</v>
      </c>
      <c r="G614" s="5" t="s">
        <v>801</v>
      </c>
    </row>
    <row r="615" spans="1:7" ht="23.45" customHeight="1" x14ac:dyDescent="0.25">
      <c r="A615" s="5" t="s">
        <v>1174</v>
      </c>
      <c r="B615" s="5" t="s">
        <v>1175</v>
      </c>
      <c r="C615" s="5" t="s">
        <v>42</v>
      </c>
      <c r="D615" s="6">
        <v>10000000</v>
      </c>
      <c r="E615" s="7">
        <v>1026418000</v>
      </c>
      <c r="F615" s="7">
        <v>4.9700000000000001E-2</v>
      </c>
      <c r="G615" s="5" t="s">
        <v>778</v>
      </c>
    </row>
    <row r="616" spans="1:7" ht="23.45" customHeight="1" x14ac:dyDescent="0.25">
      <c r="A616" s="5" t="s">
        <v>2219</v>
      </c>
      <c r="B616" s="5" t="s">
        <v>2220</v>
      </c>
      <c r="C616" s="5" t="s">
        <v>42</v>
      </c>
      <c r="D616" s="6">
        <v>5000000</v>
      </c>
      <c r="E616" s="7">
        <v>500767000</v>
      </c>
      <c r="F616" s="7">
        <v>2.4199999999999999E-2</v>
      </c>
      <c r="G616" s="5" t="s">
        <v>801</v>
      </c>
    </row>
    <row r="617" spans="1:7" ht="32.65" customHeight="1" x14ac:dyDescent="0.25">
      <c r="A617" s="5" t="s">
        <v>1176</v>
      </c>
      <c r="B617" s="5" t="s">
        <v>1177</v>
      </c>
      <c r="C617" s="5" t="s">
        <v>86</v>
      </c>
      <c r="D617" s="6">
        <v>26500000</v>
      </c>
      <c r="E617" s="7">
        <v>2682107400</v>
      </c>
      <c r="F617" s="7">
        <v>0.1298</v>
      </c>
      <c r="G617" s="5" t="s">
        <v>866</v>
      </c>
    </row>
    <row r="618" spans="1:7" ht="23.45" customHeight="1" x14ac:dyDescent="0.25">
      <c r="A618" s="5" t="s">
        <v>2221</v>
      </c>
      <c r="B618" s="5" t="s">
        <v>2222</v>
      </c>
      <c r="C618" s="5" t="s">
        <v>86</v>
      </c>
      <c r="D618" s="6">
        <v>2500000</v>
      </c>
      <c r="E618" s="7">
        <v>251543500</v>
      </c>
      <c r="F618" s="7">
        <v>1.2200000000000001E-2</v>
      </c>
      <c r="G618" s="5" t="s">
        <v>1007</v>
      </c>
    </row>
    <row r="619" spans="1:7" ht="23.45" customHeight="1" x14ac:dyDescent="0.25">
      <c r="A619" s="5" t="s">
        <v>1178</v>
      </c>
      <c r="B619" s="5" t="s">
        <v>1179</v>
      </c>
      <c r="C619" s="5" t="s">
        <v>86</v>
      </c>
      <c r="D619" s="6">
        <v>8500000</v>
      </c>
      <c r="E619" s="7">
        <v>864824000</v>
      </c>
      <c r="F619" s="7">
        <v>4.19E-2</v>
      </c>
      <c r="G619" s="5" t="s">
        <v>1007</v>
      </c>
    </row>
    <row r="620" spans="1:7" ht="23.45" customHeight="1" x14ac:dyDescent="0.25">
      <c r="A620" s="5" t="s">
        <v>1180</v>
      </c>
      <c r="B620" s="5" t="s">
        <v>1181</v>
      </c>
      <c r="C620" s="5" t="s">
        <v>42</v>
      </c>
      <c r="D620" s="6">
        <v>3100000</v>
      </c>
      <c r="E620" s="7">
        <v>311007500</v>
      </c>
      <c r="F620" s="7">
        <v>1.5100000000000001E-2</v>
      </c>
      <c r="G620" s="5" t="s">
        <v>801</v>
      </c>
    </row>
    <row r="621" spans="1:7" ht="23.45" customHeight="1" x14ac:dyDescent="0.25">
      <c r="A621" s="5" t="s">
        <v>2223</v>
      </c>
      <c r="B621" s="5" t="s">
        <v>2224</v>
      </c>
      <c r="C621" s="5" t="s">
        <v>42</v>
      </c>
      <c r="D621" s="6">
        <v>2500000</v>
      </c>
      <c r="E621" s="7">
        <v>251401500</v>
      </c>
      <c r="F621" s="7">
        <v>1.2200000000000001E-2</v>
      </c>
      <c r="G621" s="5" t="s">
        <v>801</v>
      </c>
    </row>
    <row r="622" spans="1:7" ht="23.45" customHeight="1" x14ac:dyDescent="0.25">
      <c r="A622" s="5" t="s">
        <v>1182</v>
      </c>
      <c r="B622" s="5" t="s">
        <v>1183</v>
      </c>
      <c r="C622" s="5" t="s">
        <v>86</v>
      </c>
      <c r="D622" s="6">
        <v>5000000</v>
      </c>
      <c r="E622" s="7">
        <v>509537000</v>
      </c>
      <c r="F622" s="7">
        <v>2.47E-2</v>
      </c>
      <c r="G622" s="5" t="s">
        <v>1007</v>
      </c>
    </row>
    <row r="623" spans="1:7" ht="23.45" customHeight="1" x14ac:dyDescent="0.25">
      <c r="A623" s="5" t="s">
        <v>1184</v>
      </c>
      <c r="B623" s="5" t="s">
        <v>1185</v>
      </c>
      <c r="C623" s="5" t="s">
        <v>86</v>
      </c>
      <c r="D623" s="6">
        <v>12500000</v>
      </c>
      <c r="E623" s="7">
        <v>1274952500</v>
      </c>
      <c r="F623" s="7">
        <v>6.1699999999999998E-2</v>
      </c>
      <c r="G623" s="5" t="s">
        <v>1007</v>
      </c>
    </row>
    <row r="624" spans="1:7" ht="23.45" customHeight="1" x14ac:dyDescent="0.25">
      <c r="A624" s="5" t="s">
        <v>1186</v>
      </c>
      <c r="B624" s="5" t="s">
        <v>1187</v>
      </c>
      <c r="C624" s="5" t="s">
        <v>42</v>
      </c>
      <c r="D624" s="6">
        <v>5000000</v>
      </c>
      <c r="E624" s="7">
        <v>516981000</v>
      </c>
      <c r="F624" s="7">
        <v>2.5000000000000001E-2</v>
      </c>
      <c r="G624" s="5" t="s">
        <v>801</v>
      </c>
    </row>
    <row r="625" spans="1:7" ht="32.65" customHeight="1" x14ac:dyDescent="0.25">
      <c r="A625" s="5" t="s">
        <v>1188</v>
      </c>
      <c r="B625" s="5" t="s">
        <v>1189</v>
      </c>
      <c r="C625" s="5" t="s">
        <v>86</v>
      </c>
      <c r="D625" s="6">
        <v>12000000</v>
      </c>
      <c r="E625" s="7">
        <v>1204158000</v>
      </c>
      <c r="F625" s="7">
        <v>5.8299999999999998E-2</v>
      </c>
      <c r="G625" s="5" t="s">
        <v>1007</v>
      </c>
    </row>
    <row r="626" spans="1:7" ht="23.45" customHeight="1" x14ac:dyDescent="0.25">
      <c r="A626" s="5" t="s">
        <v>1192</v>
      </c>
      <c r="B626" s="5" t="s">
        <v>1193</v>
      </c>
      <c r="C626" s="5" t="s">
        <v>42</v>
      </c>
      <c r="D626" s="6">
        <v>6300000</v>
      </c>
      <c r="E626" s="7">
        <v>632073960</v>
      </c>
      <c r="F626" s="7">
        <v>3.0599999999999999E-2</v>
      </c>
      <c r="G626" s="5" t="s">
        <v>801</v>
      </c>
    </row>
    <row r="627" spans="1:7" ht="23.45" customHeight="1" x14ac:dyDescent="0.25">
      <c r="A627" s="5" t="s">
        <v>2225</v>
      </c>
      <c r="B627" s="5" t="s">
        <v>2226</v>
      </c>
      <c r="C627" s="5" t="s">
        <v>794</v>
      </c>
      <c r="D627" s="6">
        <v>7500000</v>
      </c>
      <c r="E627" s="7">
        <v>748977000</v>
      </c>
      <c r="F627" s="7">
        <v>3.6200000000000003E-2</v>
      </c>
      <c r="G627" s="5" t="s">
        <v>778</v>
      </c>
    </row>
    <row r="628" spans="1:7" ht="32.65" customHeight="1" x14ac:dyDescent="0.25">
      <c r="A628" s="5" t="s">
        <v>1054</v>
      </c>
      <c r="B628" s="5" t="s">
        <v>1055</v>
      </c>
      <c r="C628" s="5" t="s">
        <v>828</v>
      </c>
      <c r="D628" s="6">
        <v>15000000</v>
      </c>
      <c r="E628" s="7">
        <v>1501281000</v>
      </c>
      <c r="F628" s="7">
        <v>7.2700000000000001E-2</v>
      </c>
      <c r="G628" s="5" t="s">
        <v>778</v>
      </c>
    </row>
    <row r="629" spans="1:7" ht="23.45" customHeight="1" x14ac:dyDescent="0.25">
      <c r="A629" s="5" t="s">
        <v>1056</v>
      </c>
      <c r="B629" s="5" t="s">
        <v>1057</v>
      </c>
      <c r="C629" s="5" t="s">
        <v>35</v>
      </c>
      <c r="D629" s="6">
        <v>50000000</v>
      </c>
      <c r="E629" s="7">
        <v>5060000000</v>
      </c>
      <c r="F629" s="7">
        <v>0.24490000000000001</v>
      </c>
      <c r="G629" s="5" t="s">
        <v>801</v>
      </c>
    </row>
    <row r="630" spans="1:7" ht="32.65" customHeight="1" x14ac:dyDescent="0.25">
      <c r="A630" s="5" t="s">
        <v>1058</v>
      </c>
      <c r="B630" s="5" t="s">
        <v>1059</v>
      </c>
      <c r="C630" s="5" t="s">
        <v>828</v>
      </c>
      <c r="D630" s="6">
        <v>5000000</v>
      </c>
      <c r="E630" s="7">
        <v>501236000</v>
      </c>
      <c r="F630" s="7">
        <v>2.4299999999999999E-2</v>
      </c>
      <c r="G630" s="5" t="s">
        <v>778</v>
      </c>
    </row>
    <row r="631" spans="1:7" ht="23.45" customHeight="1" x14ac:dyDescent="0.25">
      <c r="A631" s="5" t="s">
        <v>2227</v>
      </c>
      <c r="B631" s="5" t="s">
        <v>2228</v>
      </c>
      <c r="C631" s="5" t="s">
        <v>794</v>
      </c>
      <c r="D631" s="6">
        <v>2500000</v>
      </c>
      <c r="E631" s="7">
        <v>247913000</v>
      </c>
      <c r="F631" s="7">
        <v>1.2E-2</v>
      </c>
      <c r="G631" s="5" t="s">
        <v>778</v>
      </c>
    </row>
    <row r="632" spans="1:7" ht="23.45" customHeight="1" x14ac:dyDescent="0.25">
      <c r="A632" s="5" t="s">
        <v>1060</v>
      </c>
      <c r="B632" s="5" t="s">
        <v>1061</v>
      </c>
      <c r="C632" s="5" t="s">
        <v>794</v>
      </c>
      <c r="D632" s="6">
        <v>12500000</v>
      </c>
      <c r="E632" s="7">
        <v>1241083750</v>
      </c>
      <c r="F632" s="7">
        <v>6.0100000000000001E-2</v>
      </c>
      <c r="G632" s="5" t="s">
        <v>778</v>
      </c>
    </row>
    <row r="633" spans="1:7" ht="41.85" customHeight="1" x14ac:dyDescent="0.25">
      <c r="A633" s="5" t="s">
        <v>1062</v>
      </c>
      <c r="B633" s="5" t="s">
        <v>1063</v>
      </c>
      <c r="C633" s="5" t="s">
        <v>132</v>
      </c>
      <c r="D633" s="6">
        <v>10000000</v>
      </c>
      <c r="E633" s="7">
        <v>1001737000</v>
      </c>
      <c r="F633" s="7">
        <v>4.8500000000000001E-2</v>
      </c>
      <c r="G633" s="5" t="s">
        <v>778</v>
      </c>
    </row>
    <row r="634" spans="1:7" ht="23.45" customHeight="1" x14ac:dyDescent="0.25">
      <c r="A634" s="5" t="s">
        <v>2229</v>
      </c>
      <c r="B634" s="5" t="s">
        <v>2230</v>
      </c>
      <c r="C634" s="5" t="s">
        <v>794</v>
      </c>
      <c r="D634" s="6">
        <v>2500000</v>
      </c>
      <c r="E634" s="7">
        <v>250734750</v>
      </c>
      <c r="F634" s="7">
        <v>1.21E-2</v>
      </c>
      <c r="G634" s="5" t="s">
        <v>778</v>
      </c>
    </row>
    <row r="635" spans="1:7" ht="23.45" customHeight="1" x14ac:dyDescent="0.25">
      <c r="A635" s="5" t="s">
        <v>1064</v>
      </c>
      <c r="B635" s="5" t="s">
        <v>1065</v>
      </c>
      <c r="C635" s="5" t="s">
        <v>794</v>
      </c>
      <c r="D635" s="6">
        <v>5000000</v>
      </c>
      <c r="E635" s="7">
        <v>497408500</v>
      </c>
      <c r="F635" s="7">
        <v>2.41E-2</v>
      </c>
      <c r="G635" s="5" t="s">
        <v>778</v>
      </c>
    </row>
    <row r="636" spans="1:7" ht="23.45" customHeight="1" x14ac:dyDescent="0.25">
      <c r="A636" s="5" t="s">
        <v>1066</v>
      </c>
      <c r="B636" s="5" t="s">
        <v>1067</v>
      </c>
      <c r="C636" s="5" t="s">
        <v>35</v>
      </c>
      <c r="D636" s="6">
        <v>22500000</v>
      </c>
      <c r="E636" s="7">
        <v>2284389000</v>
      </c>
      <c r="F636" s="7">
        <v>0.1105</v>
      </c>
      <c r="G636" s="5" t="s">
        <v>778</v>
      </c>
    </row>
    <row r="637" spans="1:7" ht="51" customHeight="1" x14ac:dyDescent="0.25">
      <c r="A637" s="5" t="s">
        <v>1070</v>
      </c>
      <c r="B637" s="5" t="s">
        <v>1071</v>
      </c>
      <c r="C637" s="5" t="s">
        <v>828</v>
      </c>
      <c r="D637" s="6">
        <v>7500000</v>
      </c>
      <c r="E637" s="7">
        <v>748590000</v>
      </c>
      <c r="F637" s="7">
        <v>3.6200000000000003E-2</v>
      </c>
      <c r="G637" s="5" t="s">
        <v>778</v>
      </c>
    </row>
    <row r="638" spans="1:7" ht="23.45" customHeight="1" x14ac:dyDescent="0.25">
      <c r="A638" s="5" t="s">
        <v>1072</v>
      </c>
      <c r="B638" s="5" t="s">
        <v>1073</v>
      </c>
      <c r="C638" s="5" t="s">
        <v>794</v>
      </c>
      <c r="D638" s="6">
        <v>2500000</v>
      </c>
      <c r="E638" s="7">
        <v>248869250</v>
      </c>
      <c r="F638" s="7">
        <v>1.2E-2</v>
      </c>
      <c r="G638" s="5" t="s">
        <v>778</v>
      </c>
    </row>
    <row r="639" spans="1:7" ht="14.45" customHeight="1" x14ac:dyDescent="0.25">
      <c r="A639" s="5" t="s">
        <v>1074</v>
      </c>
      <c r="B639" s="5" t="s">
        <v>1075</v>
      </c>
      <c r="C639" s="5" t="s">
        <v>35</v>
      </c>
      <c r="D639" s="6">
        <v>17500000</v>
      </c>
      <c r="E639" s="7">
        <v>1774153500</v>
      </c>
      <c r="F639" s="7">
        <v>8.5900000000000004E-2</v>
      </c>
      <c r="G639" s="5" t="s">
        <v>778</v>
      </c>
    </row>
    <row r="640" spans="1:7" ht="14.45" customHeight="1" x14ac:dyDescent="0.25">
      <c r="A640" s="5" t="s">
        <v>1076</v>
      </c>
      <c r="B640" s="5" t="s">
        <v>1077</v>
      </c>
      <c r="C640" s="5" t="s">
        <v>794</v>
      </c>
      <c r="D640" s="6">
        <v>2500000</v>
      </c>
      <c r="E640" s="7">
        <v>248433250</v>
      </c>
      <c r="F640" s="7">
        <v>1.2E-2</v>
      </c>
      <c r="G640" s="5" t="s">
        <v>778</v>
      </c>
    </row>
    <row r="641" spans="1:7" ht="32.65" customHeight="1" x14ac:dyDescent="0.25">
      <c r="A641" s="5" t="s">
        <v>1078</v>
      </c>
      <c r="B641" s="5" t="s">
        <v>1079</v>
      </c>
      <c r="C641" s="5" t="s">
        <v>865</v>
      </c>
      <c r="D641" s="6">
        <v>2500000</v>
      </c>
      <c r="E641" s="7">
        <v>249256500</v>
      </c>
      <c r="F641" s="7">
        <v>1.21E-2</v>
      </c>
      <c r="G641" s="5" t="s">
        <v>778</v>
      </c>
    </row>
    <row r="642" spans="1:7" ht="23.45" customHeight="1" x14ac:dyDescent="0.25">
      <c r="A642" s="5" t="s">
        <v>1080</v>
      </c>
      <c r="B642" s="5" t="s">
        <v>1081</v>
      </c>
      <c r="C642" s="5" t="s">
        <v>35</v>
      </c>
      <c r="D642" s="6">
        <v>5500000</v>
      </c>
      <c r="E642" s="7">
        <v>532511100</v>
      </c>
      <c r="F642" s="7">
        <v>2.58E-2</v>
      </c>
      <c r="G642" s="5" t="s">
        <v>1082</v>
      </c>
    </row>
    <row r="643" spans="1:7" ht="23.45" customHeight="1" x14ac:dyDescent="0.25">
      <c r="A643" s="5" t="s">
        <v>1083</v>
      </c>
      <c r="B643" s="5" t="s">
        <v>1084</v>
      </c>
      <c r="C643" s="5" t="s">
        <v>137</v>
      </c>
      <c r="D643" s="6">
        <v>10000000</v>
      </c>
      <c r="E643" s="7">
        <v>1004127000</v>
      </c>
      <c r="F643" s="7">
        <v>4.8599999999999997E-2</v>
      </c>
      <c r="G643" s="5" t="s">
        <v>821</v>
      </c>
    </row>
    <row r="644" spans="1:7" ht="32.65" customHeight="1" x14ac:dyDescent="0.25">
      <c r="A644" s="5" t="s">
        <v>1085</v>
      </c>
      <c r="B644" s="5" t="s">
        <v>1086</v>
      </c>
      <c r="C644" s="5" t="s">
        <v>865</v>
      </c>
      <c r="D644" s="6">
        <v>2500000</v>
      </c>
      <c r="E644" s="7">
        <v>249618500</v>
      </c>
      <c r="F644" s="7">
        <v>1.21E-2</v>
      </c>
      <c r="G644" s="5" t="s">
        <v>778</v>
      </c>
    </row>
    <row r="645" spans="1:7" ht="32.65" customHeight="1" x14ac:dyDescent="0.25">
      <c r="A645" s="5" t="s">
        <v>2231</v>
      </c>
      <c r="B645" s="5" t="s">
        <v>2232</v>
      </c>
      <c r="C645" s="5" t="s">
        <v>828</v>
      </c>
      <c r="D645" s="6">
        <v>5000000</v>
      </c>
      <c r="E645" s="7">
        <v>502746500</v>
      </c>
      <c r="F645" s="7">
        <v>2.4299999999999999E-2</v>
      </c>
      <c r="G645" s="5" t="s">
        <v>778</v>
      </c>
    </row>
    <row r="646" spans="1:7" ht="32.65" customHeight="1" x14ac:dyDescent="0.25">
      <c r="A646" s="5" t="s">
        <v>1087</v>
      </c>
      <c r="B646" s="5" t="s">
        <v>1088</v>
      </c>
      <c r="C646" s="5" t="s">
        <v>1089</v>
      </c>
      <c r="D646" s="6">
        <v>3500000</v>
      </c>
      <c r="E646" s="7">
        <v>349648950</v>
      </c>
      <c r="F646" s="7">
        <v>1.6899999999999998E-2</v>
      </c>
      <c r="G646" s="5" t="s">
        <v>866</v>
      </c>
    </row>
    <row r="647" spans="1:7" ht="23.45" customHeight="1" x14ac:dyDescent="0.25">
      <c r="A647" s="5" t="s">
        <v>1090</v>
      </c>
      <c r="B647" s="5" t="s">
        <v>1091</v>
      </c>
      <c r="C647" s="5" t="s">
        <v>35</v>
      </c>
      <c r="D647" s="6">
        <v>5000000</v>
      </c>
      <c r="E647" s="7">
        <v>502824500</v>
      </c>
      <c r="F647" s="7">
        <v>2.4299999999999999E-2</v>
      </c>
      <c r="G647" s="5" t="s">
        <v>778</v>
      </c>
    </row>
    <row r="648" spans="1:7" ht="23.45" customHeight="1" x14ac:dyDescent="0.25">
      <c r="A648" s="5" t="s">
        <v>1092</v>
      </c>
      <c r="B648" s="5" t="s">
        <v>1093</v>
      </c>
      <c r="C648" s="5" t="s">
        <v>865</v>
      </c>
      <c r="D648" s="6">
        <v>3500000</v>
      </c>
      <c r="E648" s="7">
        <v>350854350</v>
      </c>
      <c r="F648" s="7">
        <v>1.7000000000000001E-2</v>
      </c>
      <c r="G648" s="5" t="s">
        <v>778</v>
      </c>
    </row>
    <row r="649" spans="1:7" ht="32.65" customHeight="1" x14ac:dyDescent="0.25">
      <c r="A649" s="5" t="s">
        <v>1094</v>
      </c>
      <c r="B649" s="5" t="s">
        <v>1095</v>
      </c>
      <c r="C649" s="5" t="s">
        <v>865</v>
      </c>
      <c r="D649" s="6">
        <v>5000000</v>
      </c>
      <c r="E649" s="7">
        <v>501054000</v>
      </c>
      <c r="F649" s="7">
        <v>2.4199999999999999E-2</v>
      </c>
      <c r="G649" s="5" t="s">
        <v>778</v>
      </c>
    </row>
    <row r="650" spans="1:7" ht="23.45" customHeight="1" x14ac:dyDescent="0.25">
      <c r="A650" s="5" t="s">
        <v>1096</v>
      </c>
      <c r="B650" s="5" t="s">
        <v>1097</v>
      </c>
      <c r="C650" s="5" t="s">
        <v>794</v>
      </c>
      <c r="D650" s="6">
        <v>2500000</v>
      </c>
      <c r="E650" s="7">
        <v>250601750</v>
      </c>
      <c r="F650" s="7">
        <v>1.21E-2</v>
      </c>
      <c r="G650" s="5" t="s">
        <v>778</v>
      </c>
    </row>
    <row r="651" spans="1:7" ht="23.45" customHeight="1" x14ac:dyDescent="0.25">
      <c r="A651" s="5" t="s">
        <v>2233</v>
      </c>
      <c r="B651" s="5" t="s">
        <v>2234</v>
      </c>
      <c r="C651" s="5" t="s">
        <v>794</v>
      </c>
      <c r="D651" s="6">
        <v>5000000</v>
      </c>
      <c r="E651" s="7">
        <v>501657500</v>
      </c>
      <c r="F651" s="7">
        <v>2.4299999999999999E-2</v>
      </c>
      <c r="G651" s="5" t="s">
        <v>778</v>
      </c>
    </row>
    <row r="652" spans="1:7" ht="23.45" customHeight="1" x14ac:dyDescent="0.25">
      <c r="A652" s="5" t="s">
        <v>2235</v>
      </c>
      <c r="B652" s="5" t="s">
        <v>2236</v>
      </c>
      <c r="C652" s="5" t="s">
        <v>785</v>
      </c>
      <c r="D652" s="6">
        <v>5000000</v>
      </c>
      <c r="E652" s="7">
        <v>493608000</v>
      </c>
      <c r="F652" s="7">
        <v>2.3900000000000001E-2</v>
      </c>
      <c r="G652" s="5" t="s">
        <v>818</v>
      </c>
    </row>
    <row r="653" spans="1:7" ht="23.45" customHeight="1" x14ac:dyDescent="0.25">
      <c r="A653" s="5" t="s">
        <v>1100</v>
      </c>
      <c r="B653" s="5" t="s">
        <v>1101</v>
      </c>
      <c r="C653" s="5" t="s">
        <v>865</v>
      </c>
      <c r="D653" s="6">
        <v>2500000</v>
      </c>
      <c r="E653" s="7">
        <v>250544250</v>
      </c>
      <c r="F653" s="7">
        <v>1.21E-2</v>
      </c>
      <c r="G653" s="5" t="s">
        <v>778</v>
      </c>
    </row>
    <row r="654" spans="1:7" ht="23.45" customHeight="1" x14ac:dyDescent="0.25">
      <c r="A654" s="5" t="s">
        <v>1102</v>
      </c>
      <c r="B654" s="5" t="s">
        <v>1103</v>
      </c>
      <c r="C654" s="5" t="s">
        <v>785</v>
      </c>
      <c r="D654" s="6">
        <v>2500000</v>
      </c>
      <c r="E654" s="7">
        <v>250461000</v>
      </c>
      <c r="F654" s="7">
        <v>1.21E-2</v>
      </c>
      <c r="G654" s="5" t="s">
        <v>801</v>
      </c>
    </row>
    <row r="655" spans="1:7" ht="23.45" customHeight="1" x14ac:dyDescent="0.25">
      <c r="A655" s="5" t="s">
        <v>2237</v>
      </c>
      <c r="B655" s="5" t="s">
        <v>2238</v>
      </c>
      <c r="C655" s="5" t="s">
        <v>865</v>
      </c>
      <c r="D655" s="6">
        <v>2500000</v>
      </c>
      <c r="E655" s="7">
        <v>250414750</v>
      </c>
      <c r="F655" s="7">
        <v>1.21E-2</v>
      </c>
      <c r="G655" s="5" t="s">
        <v>778</v>
      </c>
    </row>
    <row r="656" spans="1:7" ht="23.45" customHeight="1" x14ac:dyDescent="0.25">
      <c r="A656" s="5" t="s">
        <v>1666</v>
      </c>
      <c r="B656" s="5" t="s">
        <v>1667</v>
      </c>
      <c r="C656" s="5" t="s">
        <v>35</v>
      </c>
      <c r="D656" s="6">
        <v>3000000</v>
      </c>
      <c r="E656" s="7">
        <v>301245900</v>
      </c>
      <c r="F656" s="7">
        <v>1.46E-2</v>
      </c>
      <c r="G656" s="5" t="s">
        <v>801</v>
      </c>
    </row>
    <row r="657" spans="1:7" ht="32.65" customHeight="1" x14ac:dyDescent="0.25">
      <c r="A657" s="5" t="s">
        <v>2239</v>
      </c>
      <c r="B657" s="5" t="s">
        <v>2240</v>
      </c>
      <c r="C657" s="5" t="s">
        <v>865</v>
      </c>
      <c r="D657" s="6">
        <v>5000000</v>
      </c>
      <c r="E657" s="7">
        <v>499940500</v>
      </c>
      <c r="F657" s="7">
        <v>2.4199999999999999E-2</v>
      </c>
      <c r="G657" s="5" t="s">
        <v>778</v>
      </c>
    </row>
    <row r="658" spans="1:7" ht="23.45" customHeight="1" x14ac:dyDescent="0.25">
      <c r="A658" s="5" t="s">
        <v>1402</v>
      </c>
      <c r="B658" s="5" t="s">
        <v>1403</v>
      </c>
      <c r="C658" s="5" t="s">
        <v>86</v>
      </c>
      <c r="D658" s="6">
        <v>20000000</v>
      </c>
      <c r="E658" s="7">
        <v>1932240000</v>
      </c>
      <c r="F658" s="7">
        <v>9.35E-2</v>
      </c>
      <c r="G658" s="5" t="s">
        <v>778</v>
      </c>
    </row>
    <row r="659" spans="1:7" ht="32.65" customHeight="1" x14ac:dyDescent="0.25">
      <c r="A659" s="5" t="s">
        <v>2241</v>
      </c>
      <c r="B659" s="5" t="s">
        <v>2242</v>
      </c>
      <c r="C659" s="5" t="s">
        <v>86</v>
      </c>
      <c r="D659" s="6">
        <v>2500000</v>
      </c>
      <c r="E659" s="7">
        <v>241676250</v>
      </c>
      <c r="F659" s="7">
        <v>1.17E-2</v>
      </c>
      <c r="G659" s="5" t="s">
        <v>778</v>
      </c>
    </row>
    <row r="660" spans="1:7" ht="23.45" customHeight="1" x14ac:dyDescent="0.25">
      <c r="A660" s="5" t="s">
        <v>1404</v>
      </c>
      <c r="B660" s="5" t="s">
        <v>1405</v>
      </c>
      <c r="C660" s="5" t="s">
        <v>86</v>
      </c>
      <c r="D660" s="6">
        <v>10000000</v>
      </c>
      <c r="E660" s="7">
        <v>966207000</v>
      </c>
      <c r="F660" s="7">
        <v>4.6800000000000001E-2</v>
      </c>
      <c r="G660" s="5" t="s">
        <v>778</v>
      </c>
    </row>
    <row r="661" spans="1:7" ht="23.45" customHeight="1" x14ac:dyDescent="0.25">
      <c r="A661" s="5" t="s">
        <v>1410</v>
      </c>
      <c r="B661" s="5" t="s">
        <v>1411</v>
      </c>
      <c r="C661" s="5" t="s">
        <v>86</v>
      </c>
      <c r="D661" s="6">
        <v>8000000</v>
      </c>
      <c r="E661" s="7">
        <v>774916000</v>
      </c>
      <c r="F661" s="7">
        <v>3.7499999999999999E-2</v>
      </c>
      <c r="G661" s="5" t="s">
        <v>778</v>
      </c>
    </row>
    <row r="662" spans="1:7" ht="14.45" customHeight="1" x14ac:dyDescent="0.25">
      <c r="A662" s="5" t="s">
        <v>2243</v>
      </c>
      <c r="B662" s="5" t="s">
        <v>2244</v>
      </c>
      <c r="C662" s="5" t="s">
        <v>157</v>
      </c>
      <c r="D662" s="6">
        <v>5000000</v>
      </c>
      <c r="E662" s="7">
        <v>483400000</v>
      </c>
      <c r="F662" s="7">
        <v>2.3400000000000001E-2</v>
      </c>
      <c r="G662" s="5" t="s">
        <v>778</v>
      </c>
    </row>
    <row r="663" spans="1:7" ht="23.45" customHeight="1" x14ac:dyDescent="0.25">
      <c r="A663" s="5" t="s">
        <v>1412</v>
      </c>
      <c r="B663" s="5" t="s">
        <v>1413</v>
      </c>
      <c r="C663" s="5" t="s">
        <v>35</v>
      </c>
      <c r="D663" s="6">
        <v>20000000</v>
      </c>
      <c r="E663" s="7">
        <v>1920166000</v>
      </c>
      <c r="F663" s="7">
        <v>9.2899999999999996E-2</v>
      </c>
      <c r="G663" s="5" t="s">
        <v>778</v>
      </c>
    </row>
    <row r="664" spans="1:7" ht="23.45" customHeight="1" x14ac:dyDescent="0.25">
      <c r="A664" s="5" t="s">
        <v>1414</v>
      </c>
      <c r="B664" s="5" t="s">
        <v>1415</v>
      </c>
      <c r="C664" s="5" t="s">
        <v>86</v>
      </c>
      <c r="D664" s="6">
        <v>2500000</v>
      </c>
      <c r="E664" s="7">
        <v>243688000</v>
      </c>
      <c r="F664" s="7">
        <v>1.18E-2</v>
      </c>
      <c r="G664" s="5" t="s">
        <v>778</v>
      </c>
    </row>
    <row r="665" spans="1:7" ht="23.45" customHeight="1" x14ac:dyDescent="0.25">
      <c r="A665" s="5" t="s">
        <v>1416</v>
      </c>
      <c r="B665" s="5" t="s">
        <v>1417</v>
      </c>
      <c r="C665" s="5" t="s">
        <v>157</v>
      </c>
      <c r="D665" s="6">
        <v>10000000</v>
      </c>
      <c r="E665" s="7">
        <v>971227000</v>
      </c>
      <c r="F665" s="7">
        <v>4.7E-2</v>
      </c>
      <c r="G665" s="5" t="s">
        <v>778</v>
      </c>
    </row>
    <row r="666" spans="1:7" ht="23.45" customHeight="1" x14ac:dyDescent="0.25">
      <c r="A666" s="5" t="s">
        <v>2245</v>
      </c>
      <c r="B666" s="5" t="s">
        <v>2246</v>
      </c>
      <c r="C666" s="5" t="s">
        <v>86</v>
      </c>
      <c r="D666" s="6">
        <v>5000000</v>
      </c>
      <c r="E666" s="7">
        <v>489976500</v>
      </c>
      <c r="F666" s="7">
        <v>2.3699999999999999E-2</v>
      </c>
      <c r="G666" s="5" t="s">
        <v>778</v>
      </c>
    </row>
    <row r="667" spans="1:7" ht="23.45" customHeight="1" x14ac:dyDescent="0.25">
      <c r="A667" s="5" t="s">
        <v>2247</v>
      </c>
      <c r="B667" s="5" t="s">
        <v>2248</v>
      </c>
      <c r="C667" s="5" t="s">
        <v>865</v>
      </c>
      <c r="D667" s="6">
        <v>5000000</v>
      </c>
      <c r="E667" s="7">
        <v>486994000</v>
      </c>
      <c r="F667" s="7">
        <v>2.3599999999999999E-2</v>
      </c>
      <c r="G667" s="5" t="s">
        <v>801</v>
      </c>
    </row>
    <row r="668" spans="1:7" ht="23.45" customHeight="1" x14ac:dyDescent="0.25">
      <c r="A668" s="5" t="s">
        <v>1418</v>
      </c>
      <c r="B668" s="5" t="s">
        <v>1419</v>
      </c>
      <c r="C668" s="5" t="s">
        <v>125</v>
      </c>
      <c r="D668" s="6">
        <v>20500000</v>
      </c>
      <c r="E668" s="7">
        <v>2031293750</v>
      </c>
      <c r="F668" s="7">
        <v>9.8299999999999998E-2</v>
      </c>
      <c r="G668" s="5" t="s">
        <v>866</v>
      </c>
    </row>
    <row r="669" spans="1:7" ht="23.45" customHeight="1" x14ac:dyDescent="0.25">
      <c r="A669" s="5" t="s">
        <v>2249</v>
      </c>
      <c r="B669" s="5" t="s">
        <v>2250</v>
      </c>
      <c r="C669" s="5" t="s">
        <v>86</v>
      </c>
      <c r="D669" s="6">
        <v>7500000</v>
      </c>
      <c r="E669" s="7">
        <v>744076500</v>
      </c>
      <c r="F669" s="7">
        <v>3.5999999999999997E-2</v>
      </c>
      <c r="G669" s="5" t="s">
        <v>778</v>
      </c>
    </row>
    <row r="670" spans="1:7" ht="23.45" customHeight="1" x14ac:dyDescent="0.25">
      <c r="A670" s="5" t="s">
        <v>1422</v>
      </c>
      <c r="B670" s="5" t="s">
        <v>1423</v>
      </c>
      <c r="C670" s="5" t="s">
        <v>125</v>
      </c>
      <c r="D670" s="6">
        <v>1750000</v>
      </c>
      <c r="E670" s="7">
        <v>173783225</v>
      </c>
      <c r="F670" s="7">
        <v>8.3999999999999995E-3</v>
      </c>
      <c r="G670" s="5" t="s">
        <v>866</v>
      </c>
    </row>
    <row r="671" spans="1:7" ht="23.45" customHeight="1" x14ac:dyDescent="0.25">
      <c r="A671" s="5" t="s">
        <v>1424</v>
      </c>
      <c r="B671" s="5" t="s">
        <v>1425</v>
      </c>
      <c r="C671" s="5" t="s">
        <v>125</v>
      </c>
      <c r="D671" s="6">
        <v>2250000</v>
      </c>
      <c r="E671" s="7">
        <v>223539750</v>
      </c>
      <c r="F671" s="7">
        <v>1.0800000000000001E-2</v>
      </c>
      <c r="G671" s="5" t="s">
        <v>866</v>
      </c>
    </row>
    <row r="672" spans="1:7" ht="23.45" customHeight="1" x14ac:dyDescent="0.25">
      <c r="A672" s="5" t="s">
        <v>1426</v>
      </c>
      <c r="B672" s="5" t="s">
        <v>1427</v>
      </c>
      <c r="C672" s="5" t="s">
        <v>125</v>
      </c>
      <c r="D672" s="6">
        <v>1850000</v>
      </c>
      <c r="E672" s="7">
        <v>183660045</v>
      </c>
      <c r="F672" s="7">
        <v>8.8999999999999999E-3</v>
      </c>
      <c r="G672" s="5" t="s">
        <v>866</v>
      </c>
    </row>
    <row r="673" spans="1:7" ht="23.45" customHeight="1" x14ac:dyDescent="0.25">
      <c r="A673" s="5" t="s">
        <v>1428</v>
      </c>
      <c r="B673" s="5" t="s">
        <v>1429</v>
      </c>
      <c r="C673" s="5" t="s">
        <v>125</v>
      </c>
      <c r="D673" s="6">
        <v>1750000</v>
      </c>
      <c r="E673" s="7">
        <v>173211850</v>
      </c>
      <c r="F673" s="7">
        <v>8.3999999999999995E-3</v>
      </c>
      <c r="G673" s="5" t="s">
        <v>866</v>
      </c>
    </row>
    <row r="674" spans="1:7" ht="23.45" customHeight="1" x14ac:dyDescent="0.25">
      <c r="A674" s="5" t="s">
        <v>1430</v>
      </c>
      <c r="B674" s="5" t="s">
        <v>1431</v>
      </c>
      <c r="C674" s="5" t="s">
        <v>125</v>
      </c>
      <c r="D674" s="6">
        <v>2750000</v>
      </c>
      <c r="E674" s="7">
        <v>271863350</v>
      </c>
      <c r="F674" s="7">
        <v>1.32E-2</v>
      </c>
      <c r="G674" s="5" t="s">
        <v>866</v>
      </c>
    </row>
    <row r="675" spans="1:7" ht="14.45" customHeight="1" x14ac:dyDescent="0.25">
      <c r="A675" s="5" t="s">
        <v>1432</v>
      </c>
      <c r="B675" s="5" t="s">
        <v>1433</v>
      </c>
      <c r="C675" s="5" t="s">
        <v>157</v>
      </c>
      <c r="D675" s="6">
        <v>20000000</v>
      </c>
      <c r="E675" s="7">
        <v>1987412000</v>
      </c>
      <c r="F675" s="7">
        <v>9.6199999999999994E-2</v>
      </c>
      <c r="G675" s="5" t="s">
        <v>778</v>
      </c>
    </row>
    <row r="676" spans="1:7" ht="23.45" customHeight="1" x14ac:dyDescent="0.25">
      <c r="A676" s="5" t="s">
        <v>1434</v>
      </c>
      <c r="B676" s="5" t="s">
        <v>1435</v>
      </c>
      <c r="C676" s="5" t="s">
        <v>125</v>
      </c>
      <c r="D676" s="6">
        <v>27000000</v>
      </c>
      <c r="E676" s="7">
        <v>2683802700</v>
      </c>
      <c r="F676" s="7">
        <v>0.12989999999999999</v>
      </c>
      <c r="G676" s="5" t="s">
        <v>866</v>
      </c>
    </row>
    <row r="677" spans="1:7" ht="23.45" customHeight="1" x14ac:dyDescent="0.25">
      <c r="A677" s="5" t="s">
        <v>1436</v>
      </c>
      <c r="B677" s="5" t="s">
        <v>1437</v>
      </c>
      <c r="C677" s="5" t="s">
        <v>125</v>
      </c>
      <c r="D677" s="6">
        <v>41000000</v>
      </c>
      <c r="E677" s="7">
        <v>4076051900</v>
      </c>
      <c r="F677" s="7">
        <v>0.19719999999999999</v>
      </c>
      <c r="G677" s="5" t="s">
        <v>866</v>
      </c>
    </row>
    <row r="678" spans="1:7" ht="32.65" customHeight="1" x14ac:dyDescent="0.25">
      <c r="A678" s="5" t="s">
        <v>1438</v>
      </c>
      <c r="B678" s="5" t="s">
        <v>1439</v>
      </c>
      <c r="C678" s="5" t="s">
        <v>86</v>
      </c>
      <c r="D678" s="6">
        <v>16500000</v>
      </c>
      <c r="E678" s="7">
        <v>1638232200</v>
      </c>
      <c r="F678" s="7">
        <v>7.9299999999999995E-2</v>
      </c>
      <c r="G678" s="5" t="s">
        <v>866</v>
      </c>
    </row>
    <row r="679" spans="1:7" ht="32.65" customHeight="1" x14ac:dyDescent="0.25">
      <c r="A679" s="5" t="s">
        <v>2251</v>
      </c>
      <c r="B679" s="5" t="s">
        <v>2252</v>
      </c>
      <c r="C679" s="5" t="s">
        <v>125</v>
      </c>
      <c r="D679" s="6">
        <v>2570000</v>
      </c>
      <c r="E679" s="7">
        <v>256959137</v>
      </c>
      <c r="F679" s="7">
        <v>1.24E-2</v>
      </c>
      <c r="G679" s="5" t="s">
        <v>778</v>
      </c>
    </row>
    <row r="680" spans="1:7" ht="32.65" customHeight="1" x14ac:dyDescent="0.25">
      <c r="A680" s="5" t="s">
        <v>2253</v>
      </c>
      <c r="B680" s="5" t="s">
        <v>2254</v>
      </c>
      <c r="C680" s="5" t="s">
        <v>125</v>
      </c>
      <c r="D680" s="6">
        <v>5500000</v>
      </c>
      <c r="E680" s="7">
        <v>549177200</v>
      </c>
      <c r="F680" s="7">
        <v>2.6599999999999999E-2</v>
      </c>
      <c r="G680" s="5" t="s">
        <v>778</v>
      </c>
    </row>
    <row r="681" spans="1:7" ht="14.45" customHeight="1" x14ac:dyDescent="0.25">
      <c r="A681" s="5" t="s">
        <v>1440</v>
      </c>
      <c r="B681" s="5" t="s">
        <v>1441</v>
      </c>
      <c r="C681" s="5" t="s">
        <v>157</v>
      </c>
      <c r="D681" s="6">
        <v>12500000</v>
      </c>
      <c r="E681" s="7">
        <v>1239811250</v>
      </c>
      <c r="F681" s="7">
        <v>0.06</v>
      </c>
      <c r="G681" s="5" t="s">
        <v>778</v>
      </c>
    </row>
    <row r="682" spans="1:7" ht="23.45" customHeight="1" x14ac:dyDescent="0.25">
      <c r="A682" s="5" t="s">
        <v>2255</v>
      </c>
      <c r="B682" s="5" t="s">
        <v>2256</v>
      </c>
      <c r="C682" s="5" t="s">
        <v>42</v>
      </c>
      <c r="D682" s="6">
        <v>2500000</v>
      </c>
      <c r="E682" s="7">
        <v>249996500</v>
      </c>
      <c r="F682" s="7">
        <v>1.21E-2</v>
      </c>
      <c r="G682" s="5" t="s">
        <v>801</v>
      </c>
    </row>
    <row r="683" spans="1:7" ht="23.45" customHeight="1" x14ac:dyDescent="0.25">
      <c r="A683" s="5" t="s">
        <v>1442</v>
      </c>
      <c r="B683" s="5" t="s">
        <v>1443</v>
      </c>
      <c r="C683" s="5" t="s">
        <v>125</v>
      </c>
      <c r="D683" s="6">
        <v>5100000</v>
      </c>
      <c r="E683" s="7">
        <v>507111360</v>
      </c>
      <c r="F683" s="7">
        <v>2.4500000000000001E-2</v>
      </c>
      <c r="G683" s="5" t="s">
        <v>866</v>
      </c>
    </row>
    <row r="684" spans="1:7" ht="23.45" customHeight="1" x14ac:dyDescent="0.25">
      <c r="A684" s="5" t="s">
        <v>2257</v>
      </c>
      <c r="B684" s="5" t="s">
        <v>2258</v>
      </c>
      <c r="C684" s="5" t="s">
        <v>42</v>
      </c>
      <c r="D684" s="6">
        <v>10000000</v>
      </c>
      <c r="E684" s="7">
        <v>994314000</v>
      </c>
      <c r="F684" s="7">
        <v>4.8099999999999997E-2</v>
      </c>
      <c r="G684" s="5" t="s">
        <v>801</v>
      </c>
    </row>
    <row r="685" spans="1:7" ht="32.65" customHeight="1" x14ac:dyDescent="0.25">
      <c r="A685" s="5" t="s">
        <v>1444</v>
      </c>
      <c r="B685" s="5" t="s">
        <v>1445</v>
      </c>
      <c r="C685" s="5" t="s">
        <v>125</v>
      </c>
      <c r="D685" s="6">
        <v>27500000</v>
      </c>
      <c r="E685" s="7">
        <v>2415498250</v>
      </c>
      <c r="F685" s="7">
        <v>0.1169</v>
      </c>
      <c r="G685" s="5" t="s">
        <v>778</v>
      </c>
    </row>
    <row r="686" spans="1:7" ht="23.45" customHeight="1" x14ac:dyDescent="0.25">
      <c r="A686" s="5" t="s">
        <v>1446</v>
      </c>
      <c r="B686" s="5" t="s">
        <v>1447</v>
      </c>
      <c r="C686" s="5" t="s">
        <v>35</v>
      </c>
      <c r="D686" s="6">
        <v>37150000</v>
      </c>
      <c r="E686" s="7">
        <v>3673024215</v>
      </c>
      <c r="F686" s="7">
        <v>0.1777</v>
      </c>
      <c r="G686" s="5" t="s">
        <v>778</v>
      </c>
    </row>
    <row r="687" spans="1:7" ht="23.45" customHeight="1" x14ac:dyDescent="0.25">
      <c r="A687" s="5" t="s">
        <v>1448</v>
      </c>
      <c r="B687" s="5" t="s">
        <v>1449</v>
      </c>
      <c r="C687" s="5" t="s">
        <v>86</v>
      </c>
      <c r="D687" s="6">
        <v>41500000</v>
      </c>
      <c r="E687" s="7">
        <v>4152274200</v>
      </c>
      <c r="F687" s="7">
        <v>0.2009</v>
      </c>
      <c r="G687" s="5" t="s">
        <v>778</v>
      </c>
    </row>
    <row r="688" spans="1:7" ht="23.45" customHeight="1" x14ac:dyDescent="0.25">
      <c r="A688" s="5" t="s">
        <v>1450</v>
      </c>
      <c r="B688" s="5" t="s">
        <v>1451</v>
      </c>
      <c r="C688" s="5" t="s">
        <v>86</v>
      </c>
      <c r="D688" s="6">
        <v>12500000</v>
      </c>
      <c r="E688" s="7">
        <v>1255670000</v>
      </c>
      <c r="F688" s="7">
        <v>6.08E-2</v>
      </c>
      <c r="G688" s="5" t="s">
        <v>778</v>
      </c>
    </row>
    <row r="689" spans="1:7" ht="23.45" customHeight="1" x14ac:dyDescent="0.25">
      <c r="A689" s="5" t="s">
        <v>1452</v>
      </c>
      <c r="B689" s="5" t="s">
        <v>1453</v>
      </c>
      <c r="C689" s="5" t="s">
        <v>86</v>
      </c>
      <c r="D689" s="6">
        <v>15000000</v>
      </c>
      <c r="E689" s="7">
        <v>1505551500</v>
      </c>
      <c r="F689" s="7">
        <v>7.2900000000000006E-2</v>
      </c>
      <c r="G689" s="5" t="s">
        <v>778</v>
      </c>
    </row>
    <row r="690" spans="1:7" ht="23.45" customHeight="1" x14ac:dyDescent="0.25">
      <c r="A690" s="5" t="s">
        <v>1194</v>
      </c>
      <c r="B690" s="5" t="s">
        <v>1195</v>
      </c>
      <c r="C690" s="5" t="s">
        <v>42</v>
      </c>
      <c r="D690" s="6">
        <v>11350000</v>
      </c>
      <c r="E690" s="7">
        <v>1168296360</v>
      </c>
      <c r="F690" s="7">
        <v>5.6500000000000002E-2</v>
      </c>
      <c r="G690" s="5" t="s">
        <v>801</v>
      </c>
    </row>
    <row r="691" spans="1:7" ht="23.45" customHeight="1" x14ac:dyDescent="0.25">
      <c r="A691" s="5" t="s">
        <v>1196</v>
      </c>
      <c r="B691" s="5" t="s">
        <v>1197</v>
      </c>
      <c r="C691" s="5" t="s">
        <v>42</v>
      </c>
      <c r="D691" s="6">
        <v>17000000</v>
      </c>
      <c r="E691" s="7">
        <v>1741854000</v>
      </c>
      <c r="F691" s="7">
        <v>8.43E-2</v>
      </c>
      <c r="G691" s="5" t="s">
        <v>1007</v>
      </c>
    </row>
    <row r="692" spans="1:7" ht="23.45" customHeight="1" x14ac:dyDescent="0.25">
      <c r="A692" s="5" t="s">
        <v>1198</v>
      </c>
      <c r="B692" s="5" t="s">
        <v>1199</v>
      </c>
      <c r="C692" s="5" t="s">
        <v>42</v>
      </c>
      <c r="D692" s="6">
        <v>7000000</v>
      </c>
      <c r="E692" s="7">
        <v>703896200</v>
      </c>
      <c r="F692" s="7">
        <v>3.4099999999999998E-2</v>
      </c>
      <c r="G692" s="5" t="s">
        <v>801</v>
      </c>
    </row>
    <row r="693" spans="1:7" ht="14.45" customHeight="1" x14ac:dyDescent="0.25">
      <c r="A693" s="5" t="s">
        <v>1200</v>
      </c>
      <c r="B693" s="5" t="s">
        <v>1201</v>
      </c>
      <c r="C693" s="5" t="s">
        <v>42</v>
      </c>
      <c r="D693" s="6">
        <v>11000000</v>
      </c>
      <c r="E693" s="7">
        <v>1127288800</v>
      </c>
      <c r="F693" s="7">
        <v>5.4600000000000003E-2</v>
      </c>
      <c r="G693" s="5" t="s">
        <v>1007</v>
      </c>
    </row>
    <row r="694" spans="1:7" ht="23.45" customHeight="1" x14ac:dyDescent="0.25">
      <c r="A694" s="5" t="s">
        <v>2259</v>
      </c>
      <c r="B694" s="5" t="s">
        <v>2260</v>
      </c>
      <c r="C694" s="5" t="s">
        <v>42</v>
      </c>
      <c r="D694" s="6">
        <v>5000000</v>
      </c>
      <c r="E694" s="7">
        <v>528599500</v>
      </c>
      <c r="F694" s="7">
        <v>2.5600000000000001E-2</v>
      </c>
      <c r="G694" s="5" t="s">
        <v>1007</v>
      </c>
    </row>
    <row r="695" spans="1:7" ht="23.45" customHeight="1" x14ac:dyDescent="0.25">
      <c r="A695" s="5" t="s">
        <v>1202</v>
      </c>
      <c r="B695" s="5" t="s">
        <v>1203</v>
      </c>
      <c r="C695" s="5" t="s">
        <v>42</v>
      </c>
      <c r="D695" s="6">
        <v>15000000</v>
      </c>
      <c r="E695" s="7">
        <v>1532166000</v>
      </c>
      <c r="F695" s="7">
        <v>7.4099999999999999E-2</v>
      </c>
      <c r="G695" s="5" t="s">
        <v>1007</v>
      </c>
    </row>
    <row r="696" spans="1:7" ht="23.45" customHeight="1" x14ac:dyDescent="0.25">
      <c r="A696" s="5" t="s">
        <v>1204</v>
      </c>
      <c r="B696" s="5" t="s">
        <v>1205</v>
      </c>
      <c r="C696" s="5" t="s">
        <v>42</v>
      </c>
      <c r="D696" s="6">
        <v>27500000</v>
      </c>
      <c r="E696" s="7">
        <v>2809224000</v>
      </c>
      <c r="F696" s="7">
        <v>0.13589999999999999</v>
      </c>
      <c r="G696" s="5" t="s">
        <v>1007</v>
      </c>
    </row>
    <row r="697" spans="1:7" ht="23.45" customHeight="1" x14ac:dyDescent="0.25">
      <c r="A697" s="5" t="s">
        <v>1206</v>
      </c>
      <c r="B697" s="5" t="s">
        <v>1207</v>
      </c>
      <c r="C697" s="5" t="s">
        <v>42</v>
      </c>
      <c r="D697" s="6">
        <v>27000000</v>
      </c>
      <c r="E697" s="7">
        <v>2759162400</v>
      </c>
      <c r="F697" s="7">
        <v>0.13350000000000001</v>
      </c>
      <c r="G697" s="5" t="s">
        <v>1007</v>
      </c>
    </row>
    <row r="698" spans="1:7" ht="23.45" customHeight="1" x14ac:dyDescent="0.25">
      <c r="A698" s="5" t="s">
        <v>1208</v>
      </c>
      <c r="B698" s="5" t="s">
        <v>1209</v>
      </c>
      <c r="C698" s="5" t="s">
        <v>86</v>
      </c>
      <c r="D698" s="6">
        <v>5490000</v>
      </c>
      <c r="E698" s="7">
        <v>550901187</v>
      </c>
      <c r="F698" s="7">
        <v>2.6700000000000002E-2</v>
      </c>
      <c r="G698" s="5" t="s">
        <v>1007</v>
      </c>
    </row>
    <row r="699" spans="1:7" ht="23.45" customHeight="1" x14ac:dyDescent="0.25">
      <c r="A699" s="5" t="s">
        <v>1210</v>
      </c>
      <c r="B699" s="5" t="s">
        <v>1211</v>
      </c>
      <c r="C699" s="5" t="s">
        <v>42</v>
      </c>
      <c r="D699" s="6">
        <v>6500000</v>
      </c>
      <c r="E699" s="7">
        <v>668248100</v>
      </c>
      <c r="F699" s="7">
        <v>3.2300000000000002E-2</v>
      </c>
      <c r="G699" s="5" t="s">
        <v>778</v>
      </c>
    </row>
    <row r="700" spans="1:7" ht="23.45" customHeight="1" x14ac:dyDescent="0.25">
      <c r="A700" s="5" t="s">
        <v>1212</v>
      </c>
      <c r="B700" s="5" t="s">
        <v>1213</v>
      </c>
      <c r="C700" s="5" t="s">
        <v>42</v>
      </c>
      <c r="D700" s="6">
        <v>1000000</v>
      </c>
      <c r="E700" s="7">
        <v>100574400</v>
      </c>
      <c r="F700" s="7">
        <v>4.8999999999999998E-3</v>
      </c>
      <c r="G700" s="5" t="s">
        <v>801</v>
      </c>
    </row>
    <row r="701" spans="1:7" ht="41.85" customHeight="1" x14ac:dyDescent="0.25">
      <c r="A701" s="5" t="s">
        <v>1214</v>
      </c>
      <c r="B701" s="5" t="s">
        <v>1215</v>
      </c>
      <c r="C701" s="5" t="s">
        <v>86</v>
      </c>
      <c r="D701" s="6">
        <v>10950000</v>
      </c>
      <c r="E701" s="7">
        <v>1099288020</v>
      </c>
      <c r="F701" s="7">
        <v>5.3199999999999997E-2</v>
      </c>
      <c r="G701" s="5" t="s">
        <v>866</v>
      </c>
    </row>
    <row r="702" spans="1:7" ht="23.45" customHeight="1" x14ac:dyDescent="0.25">
      <c r="A702" s="5" t="s">
        <v>1216</v>
      </c>
      <c r="B702" s="5" t="s">
        <v>1217</v>
      </c>
      <c r="C702" s="5" t="s">
        <v>86</v>
      </c>
      <c r="D702" s="6">
        <v>9930000</v>
      </c>
      <c r="E702" s="7">
        <v>997783281</v>
      </c>
      <c r="F702" s="7">
        <v>4.8300000000000003E-2</v>
      </c>
      <c r="G702" s="5" t="s">
        <v>1007</v>
      </c>
    </row>
    <row r="703" spans="1:7" ht="23.45" customHeight="1" x14ac:dyDescent="0.25">
      <c r="A703" s="5" t="s">
        <v>2261</v>
      </c>
      <c r="B703" s="5" t="s">
        <v>2262</v>
      </c>
      <c r="C703" s="5" t="s">
        <v>86</v>
      </c>
      <c r="D703" s="6">
        <v>11500000</v>
      </c>
      <c r="E703" s="7">
        <v>1189057450</v>
      </c>
      <c r="F703" s="7">
        <v>5.7500000000000002E-2</v>
      </c>
      <c r="G703" s="5" t="s">
        <v>1007</v>
      </c>
    </row>
    <row r="704" spans="1:7" ht="23.45" customHeight="1" x14ac:dyDescent="0.25">
      <c r="A704" s="5" t="s">
        <v>1218</v>
      </c>
      <c r="B704" s="5" t="s">
        <v>1219</v>
      </c>
      <c r="C704" s="5" t="s">
        <v>42</v>
      </c>
      <c r="D704" s="6">
        <v>7500000</v>
      </c>
      <c r="E704" s="7">
        <v>754859250</v>
      </c>
      <c r="F704" s="7">
        <v>3.6499999999999998E-2</v>
      </c>
      <c r="G704" s="5" t="s">
        <v>801</v>
      </c>
    </row>
    <row r="705" spans="1:7" ht="32.65" customHeight="1" x14ac:dyDescent="0.25">
      <c r="A705" s="5" t="s">
        <v>1220</v>
      </c>
      <c r="B705" s="5" t="s">
        <v>1221</v>
      </c>
      <c r="C705" s="5" t="s">
        <v>86</v>
      </c>
      <c r="D705" s="6">
        <v>2500000</v>
      </c>
      <c r="E705" s="7">
        <v>251295250</v>
      </c>
      <c r="F705" s="7">
        <v>1.2200000000000001E-2</v>
      </c>
      <c r="G705" s="5" t="s">
        <v>866</v>
      </c>
    </row>
    <row r="706" spans="1:7" ht="23.45" customHeight="1" x14ac:dyDescent="0.25">
      <c r="A706" s="5" t="s">
        <v>2263</v>
      </c>
      <c r="B706" s="5" t="s">
        <v>2264</v>
      </c>
      <c r="C706" s="5" t="s">
        <v>42</v>
      </c>
      <c r="D706" s="6">
        <v>1000000</v>
      </c>
      <c r="E706" s="7">
        <v>103463100</v>
      </c>
      <c r="F706" s="7">
        <v>5.0000000000000001E-3</v>
      </c>
      <c r="G706" s="5" t="s">
        <v>1007</v>
      </c>
    </row>
    <row r="707" spans="1:7" ht="14.45" customHeight="1" x14ac:dyDescent="0.25">
      <c r="A707" s="5" t="s">
        <v>2265</v>
      </c>
      <c r="B707" s="5" t="s">
        <v>2266</v>
      </c>
      <c r="C707" s="5" t="s">
        <v>42</v>
      </c>
      <c r="D707" s="6">
        <v>2500000</v>
      </c>
      <c r="E707" s="7">
        <v>268359750</v>
      </c>
      <c r="F707" s="7">
        <v>1.2999999999999999E-2</v>
      </c>
      <c r="G707" s="5" t="s">
        <v>778</v>
      </c>
    </row>
    <row r="708" spans="1:7" ht="14.45" customHeight="1" x14ac:dyDescent="0.25">
      <c r="A708" s="5" t="s">
        <v>2267</v>
      </c>
      <c r="B708" s="5" t="s">
        <v>2268</v>
      </c>
      <c r="C708" s="5" t="s">
        <v>42</v>
      </c>
      <c r="D708" s="6">
        <v>2500000</v>
      </c>
      <c r="E708" s="7">
        <v>267150500</v>
      </c>
      <c r="F708" s="7">
        <v>1.29E-2</v>
      </c>
      <c r="G708" s="5" t="s">
        <v>1007</v>
      </c>
    </row>
    <row r="709" spans="1:7" ht="23.45" customHeight="1" x14ac:dyDescent="0.25">
      <c r="A709" s="5" t="s">
        <v>1224</v>
      </c>
      <c r="B709" s="5" t="s">
        <v>1225</v>
      </c>
      <c r="C709" s="5" t="s">
        <v>86</v>
      </c>
      <c r="D709" s="6">
        <v>18000000</v>
      </c>
      <c r="E709" s="7">
        <v>1871188200</v>
      </c>
      <c r="F709" s="7">
        <v>9.06E-2</v>
      </c>
      <c r="G709" s="5" t="s">
        <v>1007</v>
      </c>
    </row>
    <row r="710" spans="1:7" ht="23.45" customHeight="1" x14ac:dyDescent="0.25">
      <c r="A710" s="5" t="s">
        <v>1226</v>
      </c>
      <c r="B710" s="5" t="s">
        <v>1227</v>
      </c>
      <c r="C710" s="5" t="s">
        <v>86</v>
      </c>
      <c r="D710" s="6">
        <v>1990000</v>
      </c>
      <c r="E710" s="7">
        <v>199891122</v>
      </c>
      <c r="F710" s="7">
        <v>9.7000000000000003E-3</v>
      </c>
      <c r="G710" s="5" t="s">
        <v>866</v>
      </c>
    </row>
    <row r="711" spans="1:7" ht="23.45" customHeight="1" x14ac:dyDescent="0.25">
      <c r="A711" s="5" t="s">
        <v>2269</v>
      </c>
      <c r="B711" s="5" t="s">
        <v>2270</v>
      </c>
      <c r="C711" s="5" t="s">
        <v>86</v>
      </c>
      <c r="D711" s="6">
        <v>7860000</v>
      </c>
      <c r="E711" s="7">
        <v>821686758</v>
      </c>
      <c r="F711" s="7">
        <v>3.9800000000000002E-2</v>
      </c>
      <c r="G711" s="5" t="s">
        <v>866</v>
      </c>
    </row>
    <row r="712" spans="1:7" ht="23.45" customHeight="1" x14ac:dyDescent="0.25">
      <c r="A712" s="5" t="s">
        <v>1230</v>
      </c>
      <c r="B712" s="5" t="s">
        <v>1231</v>
      </c>
      <c r="C712" s="5" t="s">
        <v>86</v>
      </c>
      <c r="D712" s="6">
        <v>6000000</v>
      </c>
      <c r="E712" s="7">
        <v>621090000</v>
      </c>
      <c r="F712" s="7">
        <v>3.0099999999999998E-2</v>
      </c>
      <c r="G712" s="5" t="s">
        <v>1007</v>
      </c>
    </row>
    <row r="713" spans="1:7" ht="23.45" customHeight="1" x14ac:dyDescent="0.25">
      <c r="A713" s="5" t="s">
        <v>1338</v>
      </c>
      <c r="B713" s="5" t="s">
        <v>1339</v>
      </c>
      <c r="C713" s="5" t="s">
        <v>42</v>
      </c>
      <c r="D713" s="6">
        <v>7450000</v>
      </c>
      <c r="E713" s="7">
        <v>773249655</v>
      </c>
      <c r="F713" s="7">
        <v>3.7400000000000003E-2</v>
      </c>
      <c r="G713" s="5" t="s">
        <v>1007</v>
      </c>
    </row>
    <row r="714" spans="1:7" ht="32.65" customHeight="1" x14ac:dyDescent="0.25">
      <c r="A714" s="5" t="s">
        <v>2271</v>
      </c>
      <c r="B714" s="5" t="s">
        <v>2272</v>
      </c>
      <c r="C714" s="5" t="s">
        <v>86</v>
      </c>
      <c r="D714" s="6">
        <v>10000000</v>
      </c>
      <c r="E714" s="7">
        <v>1003807000</v>
      </c>
      <c r="F714" s="7">
        <v>4.8599999999999997E-2</v>
      </c>
      <c r="G714" s="5" t="s">
        <v>866</v>
      </c>
    </row>
    <row r="715" spans="1:7" ht="32.65" customHeight="1" x14ac:dyDescent="0.25">
      <c r="A715" s="5" t="s">
        <v>1340</v>
      </c>
      <c r="B715" s="5" t="s">
        <v>1341</v>
      </c>
      <c r="C715" s="5" t="s">
        <v>86</v>
      </c>
      <c r="D715" s="6">
        <v>5000000</v>
      </c>
      <c r="E715" s="7">
        <v>522067000</v>
      </c>
      <c r="F715" s="7">
        <v>2.53E-2</v>
      </c>
      <c r="G715" s="5" t="s">
        <v>866</v>
      </c>
    </row>
    <row r="716" spans="1:7" ht="23.45" customHeight="1" x14ac:dyDescent="0.25">
      <c r="A716" s="5" t="s">
        <v>1342</v>
      </c>
      <c r="B716" s="5" t="s">
        <v>1343</v>
      </c>
      <c r="C716" s="5" t="s">
        <v>86</v>
      </c>
      <c r="D716" s="6">
        <v>5700000</v>
      </c>
      <c r="E716" s="7">
        <v>599740890</v>
      </c>
      <c r="F716" s="7">
        <v>2.9000000000000001E-2</v>
      </c>
      <c r="G716" s="5" t="s">
        <v>1007</v>
      </c>
    </row>
    <row r="717" spans="1:7" ht="32.65" customHeight="1" x14ac:dyDescent="0.25">
      <c r="A717" s="5" t="s">
        <v>1344</v>
      </c>
      <c r="B717" s="5" t="s">
        <v>1345</v>
      </c>
      <c r="C717" s="5" t="s">
        <v>42</v>
      </c>
      <c r="D717" s="6">
        <v>4400000</v>
      </c>
      <c r="E717" s="7">
        <v>465291200</v>
      </c>
      <c r="F717" s="7">
        <v>2.2499999999999999E-2</v>
      </c>
      <c r="G717" s="5" t="s">
        <v>801</v>
      </c>
    </row>
    <row r="718" spans="1:7" ht="23.45" customHeight="1" x14ac:dyDescent="0.25">
      <c r="A718" s="5" t="s">
        <v>1346</v>
      </c>
      <c r="B718" s="5" t="s">
        <v>1347</v>
      </c>
      <c r="C718" s="5" t="s">
        <v>86</v>
      </c>
      <c r="D718" s="6">
        <v>2500000</v>
      </c>
      <c r="E718" s="7">
        <v>262355750</v>
      </c>
      <c r="F718" s="7">
        <v>1.2699999999999999E-2</v>
      </c>
      <c r="G718" s="5" t="s">
        <v>1007</v>
      </c>
    </row>
    <row r="719" spans="1:7" ht="23.45" customHeight="1" x14ac:dyDescent="0.25">
      <c r="A719" s="5" t="s">
        <v>1348</v>
      </c>
      <c r="B719" s="5" t="s">
        <v>1349</v>
      </c>
      <c r="C719" s="5" t="s">
        <v>42</v>
      </c>
      <c r="D719" s="6">
        <v>500000</v>
      </c>
      <c r="E719" s="7">
        <v>50409600</v>
      </c>
      <c r="F719" s="7">
        <v>2.3999999999999998E-3</v>
      </c>
      <c r="G719" s="5" t="s">
        <v>801</v>
      </c>
    </row>
    <row r="720" spans="1:7" ht="23.45" customHeight="1" x14ac:dyDescent="0.25">
      <c r="A720" s="5" t="s">
        <v>1350</v>
      </c>
      <c r="B720" s="5" t="s">
        <v>1351</v>
      </c>
      <c r="C720" s="5" t="s">
        <v>42</v>
      </c>
      <c r="D720" s="6">
        <v>6460000</v>
      </c>
      <c r="E720" s="7">
        <v>684177954</v>
      </c>
      <c r="F720" s="7">
        <v>3.3099999999999997E-2</v>
      </c>
      <c r="G720" s="5" t="s">
        <v>801</v>
      </c>
    </row>
    <row r="721" spans="1:7" ht="23.45" customHeight="1" x14ac:dyDescent="0.25">
      <c r="A721" s="5" t="s">
        <v>1670</v>
      </c>
      <c r="B721" s="5" t="s">
        <v>1671</v>
      </c>
      <c r="C721" s="5" t="s">
        <v>35</v>
      </c>
      <c r="D721" s="6">
        <v>2710000</v>
      </c>
      <c r="E721" s="7">
        <v>271467746</v>
      </c>
      <c r="F721" s="7">
        <v>1.3100000000000001E-2</v>
      </c>
      <c r="G721" s="5" t="s">
        <v>801</v>
      </c>
    </row>
    <row r="722" spans="1:7" ht="32.65" customHeight="1" x14ac:dyDescent="0.25">
      <c r="A722" s="5" t="s">
        <v>861</v>
      </c>
      <c r="B722" s="5" t="s">
        <v>862</v>
      </c>
      <c r="C722" s="5" t="s">
        <v>35</v>
      </c>
      <c r="D722" s="6">
        <v>10000000</v>
      </c>
      <c r="E722" s="7">
        <v>1011463000</v>
      </c>
      <c r="F722" s="7">
        <v>4.8899999999999999E-2</v>
      </c>
      <c r="G722" s="5" t="s">
        <v>818</v>
      </c>
    </row>
    <row r="723" spans="1:7" ht="32.65" customHeight="1" x14ac:dyDescent="0.25">
      <c r="A723" s="5" t="s">
        <v>863</v>
      </c>
      <c r="B723" s="5" t="s">
        <v>864</v>
      </c>
      <c r="C723" s="5" t="s">
        <v>865</v>
      </c>
      <c r="D723" s="6">
        <v>1900000</v>
      </c>
      <c r="E723" s="7">
        <v>188821050</v>
      </c>
      <c r="F723" s="7">
        <v>9.1000000000000004E-3</v>
      </c>
      <c r="G723" s="5" t="s">
        <v>866</v>
      </c>
    </row>
    <row r="724" spans="1:7" ht="23.45" customHeight="1" x14ac:dyDescent="0.25">
      <c r="A724" s="5" t="s">
        <v>867</v>
      </c>
      <c r="B724" s="5" t="s">
        <v>868</v>
      </c>
      <c r="C724" s="5" t="s">
        <v>35</v>
      </c>
      <c r="D724" s="6">
        <v>4860000</v>
      </c>
      <c r="E724" s="7">
        <v>486911250</v>
      </c>
      <c r="F724" s="7">
        <v>2.3599999999999999E-2</v>
      </c>
      <c r="G724" s="5" t="s">
        <v>801</v>
      </c>
    </row>
    <row r="725" spans="1:7" ht="23.45" customHeight="1" x14ac:dyDescent="0.25">
      <c r="A725" s="5" t="s">
        <v>869</v>
      </c>
      <c r="B725" s="5" t="s">
        <v>870</v>
      </c>
      <c r="C725" s="5" t="s">
        <v>35</v>
      </c>
      <c r="D725" s="6">
        <v>2500000</v>
      </c>
      <c r="E725" s="7">
        <v>251644250</v>
      </c>
      <c r="F725" s="7">
        <v>1.2200000000000001E-2</v>
      </c>
      <c r="G725" s="5" t="s">
        <v>801</v>
      </c>
    </row>
    <row r="726" spans="1:7" ht="32.65" customHeight="1" x14ac:dyDescent="0.25">
      <c r="A726" s="5" t="s">
        <v>2273</v>
      </c>
      <c r="B726" s="5" t="s">
        <v>2274</v>
      </c>
      <c r="C726" s="5" t="s">
        <v>865</v>
      </c>
      <c r="D726" s="6">
        <v>1500000</v>
      </c>
      <c r="E726" s="7">
        <v>149201250</v>
      </c>
      <c r="F726" s="7">
        <v>7.1999999999999998E-3</v>
      </c>
      <c r="G726" s="5" t="s">
        <v>866</v>
      </c>
    </row>
    <row r="727" spans="1:7" ht="23.45" customHeight="1" x14ac:dyDescent="0.25">
      <c r="A727" s="5" t="s">
        <v>871</v>
      </c>
      <c r="B727" s="5" t="s">
        <v>872</v>
      </c>
      <c r="C727" s="5" t="s">
        <v>35</v>
      </c>
      <c r="D727" s="6">
        <v>3500000</v>
      </c>
      <c r="E727" s="7">
        <v>352281650</v>
      </c>
      <c r="F727" s="7">
        <v>1.7000000000000001E-2</v>
      </c>
      <c r="G727" s="5" t="s">
        <v>801</v>
      </c>
    </row>
    <row r="728" spans="1:7" ht="23.45" customHeight="1" x14ac:dyDescent="0.25">
      <c r="A728" s="5" t="s">
        <v>873</v>
      </c>
      <c r="B728" s="5" t="s">
        <v>874</v>
      </c>
      <c r="C728" s="5" t="s">
        <v>35</v>
      </c>
      <c r="D728" s="6">
        <v>18000000</v>
      </c>
      <c r="E728" s="7">
        <v>1803823200</v>
      </c>
      <c r="F728" s="7">
        <v>8.7300000000000003E-2</v>
      </c>
      <c r="G728" s="5" t="s">
        <v>801</v>
      </c>
    </row>
    <row r="729" spans="1:7" ht="23.45" customHeight="1" x14ac:dyDescent="0.25">
      <c r="A729" s="5" t="s">
        <v>2275</v>
      </c>
      <c r="B729" s="5" t="s">
        <v>2276</v>
      </c>
      <c r="C729" s="5" t="s">
        <v>35</v>
      </c>
      <c r="D729" s="6">
        <v>2500000</v>
      </c>
      <c r="E729" s="7">
        <v>251790500</v>
      </c>
      <c r="F729" s="7">
        <v>1.2200000000000001E-2</v>
      </c>
      <c r="G729" s="5" t="s">
        <v>801</v>
      </c>
    </row>
    <row r="730" spans="1:7" ht="23.45" customHeight="1" x14ac:dyDescent="0.25">
      <c r="A730" s="5" t="s">
        <v>875</v>
      </c>
      <c r="B730" s="5" t="s">
        <v>876</v>
      </c>
      <c r="C730" s="5" t="s">
        <v>35</v>
      </c>
      <c r="D730" s="6">
        <v>1420000</v>
      </c>
      <c r="E730" s="7">
        <v>141955980</v>
      </c>
      <c r="F730" s="7">
        <v>6.8999999999999999E-3</v>
      </c>
      <c r="G730" s="5" t="s">
        <v>877</v>
      </c>
    </row>
    <row r="731" spans="1:7" ht="23.45" customHeight="1" x14ac:dyDescent="0.25">
      <c r="A731" s="5" t="s">
        <v>878</v>
      </c>
      <c r="B731" s="5" t="s">
        <v>879</v>
      </c>
      <c r="C731" s="5" t="s">
        <v>42</v>
      </c>
      <c r="D731" s="6">
        <v>14900000</v>
      </c>
      <c r="E731" s="7">
        <v>1492674550</v>
      </c>
      <c r="F731" s="7">
        <v>7.22E-2</v>
      </c>
      <c r="G731" s="5" t="s">
        <v>818</v>
      </c>
    </row>
    <row r="732" spans="1:7" ht="32.65" customHeight="1" x14ac:dyDescent="0.25">
      <c r="A732" s="5" t="s">
        <v>880</v>
      </c>
      <c r="B732" s="5" t="s">
        <v>881</v>
      </c>
      <c r="C732" s="5" t="s">
        <v>42</v>
      </c>
      <c r="D732" s="6">
        <v>10000000</v>
      </c>
      <c r="E732" s="7">
        <v>1006599000</v>
      </c>
      <c r="F732" s="7">
        <v>4.87E-2</v>
      </c>
      <c r="G732" s="5" t="s">
        <v>818</v>
      </c>
    </row>
    <row r="733" spans="1:7" ht="32.65" customHeight="1" x14ac:dyDescent="0.25">
      <c r="A733" s="5" t="s">
        <v>2277</v>
      </c>
      <c r="B733" s="5" t="s">
        <v>2278</v>
      </c>
      <c r="C733" s="5" t="s">
        <v>81</v>
      </c>
      <c r="D733" s="6">
        <v>2500000</v>
      </c>
      <c r="E733" s="7">
        <v>248301500</v>
      </c>
      <c r="F733" s="7">
        <v>1.2E-2</v>
      </c>
      <c r="G733" s="5" t="s">
        <v>818</v>
      </c>
    </row>
    <row r="734" spans="1:7" ht="23.45" customHeight="1" x14ac:dyDescent="0.25">
      <c r="A734" s="5" t="s">
        <v>882</v>
      </c>
      <c r="B734" s="5" t="s">
        <v>883</v>
      </c>
      <c r="C734" s="5" t="s">
        <v>42</v>
      </c>
      <c r="D734" s="6">
        <v>5000000</v>
      </c>
      <c r="E734" s="7">
        <v>500804500</v>
      </c>
      <c r="F734" s="7">
        <v>2.4199999999999999E-2</v>
      </c>
      <c r="G734" s="5" t="s">
        <v>818</v>
      </c>
    </row>
    <row r="735" spans="1:7" ht="23.45" customHeight="1" x14ac:dyDescent="0.25">
      <c r="A735" s="5" t="s">
        <v>2279</v>
      </c>
      <c r="B735" s="5" t="s">
        <v>2280</v>
      </c>
      <c r="C735" s="5" t="s">
        <v>35</v>
      </c>
      <c r="D735" s="6">
        <v>3000000</v>
      </c>
      <c r="E735" s="7">
        <v>307170300</v>
      </c>
      <c r="F735" s="7">
        <v>1.49E-2</v>
      </c>
      <c r="G735" s="5" t="s">
        <v>801</v>
      </c>
    </row>
    <row r="736" spans="1:7" ht="23.45" customHeight="1" x14ac:dyDescent="0.25">
      <c r="A736" s="5" t="s">
        <v>884</v>
      </c>
      <c r="B736" s="5" t="s">
        <v>885</v>
      </c>
      <c r="C736" s="5" t="s">
        <v>35</v>
      </c>
      <c r="D736" s="6">
        <v>28000000</v>
      </c>
      <c r="E736" s="7">
        <v>2889546800</v>
      </c>
      <c r="F736" s="7">
        <v>0.13980000000000001</v>
      </c>
      <c r="G736" s="5" t="s">
        <v>778</v>
      </c>
    </row>
    <row r="737" spans="1:7" ht="41.85" customHeight="1" x14ac:dyDescent="0.25">
      <c r="A737" s="5" t="s">
        <v>2281</v>
      </c>
      <c r="B737" s="5" t="s">
        <v>2282</v>
      </c>
      <c r="C737" s="5" t="s">
        <v>828</v>
      </c>
      <c r="D737" s="6">
        <v>1930000</v>
      </c>
      <c r="E737" s="7">
        <v>201702370</v>
      </c>
      <c r="F737" s="7">
        <v>9.7999999999999997E-3</v>
      </c>
      <c r="G737" s="5" t="s">
        <v>1007</v>
      </c>
    </row>
    <row r="738" spans="1:7" ht="32.65" customHeight="1" x14ac:dyDescent="0.25">
      <c r="A738" s="5" t="s">
        <v>2283</v>
      </c>
      <c r="B738" s="5" t="s">
        <v>2284</v>
      </c>
      <c r="C738" s="5" t="s">
        <v>2285</v>
      </c>
      <c r="D738" s="6">
        <v>2500000</v>
      </c>
      <c r="E738" s="7">
        <v>251162750</v>
      </c>
      <c r="F738" s="7">
        <v>1.2200000000000001E-2</v>
      </c>
      <c r="G738" s="5" t="s">
        <v>818</v>
      </c>
    </row>
    <row r="739" spans="1:7" ht="32.65" customHeight="1" x14ac:dyDescent="0.25">
      <c r="A739" s="5" t="s">
        <v>886</v>
      </c>
      <c r="B739" s="5" t="s">
        <v>887</v>
      </c>
      <c r="C739" s="5" t="s">
        <v>132</v>
      </c>
      <c r="D739" s="6">
        <v>16000000</v>
      </c>
      <c r="E739" s="7">
        <v>1660243200</v>
      </c>
      <c r="F739" s="7">
        <v>8.0299999999999996E-2</v>
      </c>
      <c r="G739" s="5" t="s">
        <v>866</v>
      </c>
    </row>
    <row r="740" spans="1:7" ht="23.45" customHeight="1" x14ac:dyDescent="0.25">
      <c r="A740" s="5" t="s">
        <v>888</v>
      </c>
      <c r="B740" s="5" t="s">
        <v>889</v>
      </c>
      <c r="C740" s="5" t="s">
        <v>35</v>
      </c>
      <c r="D740" s="6">
        <v>350000</v>
      </c>
      <c r="E740" s="7">
        <v>35022120</v>
      </c>
      <c r="F740" s="7">
        <v>1.6999999999999999E-3</v>
      </c>
      <c r="G740" s="5" t="s">
        <v>877</v>
      </c>
    </row>
    <row r="741" spans="1:7" ht="23.45" customHeight="1" x14ac:dyDescent="0.25">
      <c r="A741" s="5" t="s">
        <v>890</v>
      </c>
      <c r="B741" s="5" t="s">
        <v>891</v>
      </c>
      <c r="C741" s="5" t="s">
        <v>42</v>
      </c>
      <c r="D741" s="6">
        <v>4500000</v>
      </c>
      <c r="E741" s="7">
        <v>450967950</v>
      </c>
      <c r="F741" s="7">
        <v>2.18E-2</v>
      </c>
      <c r="G741" s="5" t="s">
        <v>818</v>
      </c>
    </row>
    <row r="742" spans="1:7" ht="32.65" customHeight="1" x14ac:dyDescent="0.25">
      <c r="A742" s="5" t="s">
        <v>892</v>
      </c>
      <c r="B742" s="5" t="s">
        <v>893</v>
      </c>
      <c r="C742" s="5" t="s">
        <v>35</v>
      </c>
      <c r="D742" s="6">
        <v>13800000</v>
      </c>
      <c r="E742" s="7">
        <v>1404161040</v>
      </c>
      <c r="F742" s="7">
        <v>6.8000000000000005E-2</v>
      </c>
      <c r="G742" s="5" t="s">
        <v>818</v>
      </c>
    </row>
    <row r="743" spans="1:7" ht="23.45" customHeight="1" x14ac:dyDescent="0.25">
      <c r="A743" s="5" t="s">
        <v>894</v>
      </c>
      <c r="B743" s="5" t="s">
        <v>895</v>
      </c>
      <c r="C743" s="5" t="s">
        <v>81</v>
      </c>
      <c r="D743" s="6">
        <v>2000000</v>
      </c>
      <c r="E743" s="7">
        <v>201765400</v>
      </c>
      <c r="F743" s="7">
        <v>9.7999999999999997E-3</v>
      </c>
      <c r="G743" s="5" t="s">
        <v>866</v>
      </c>
    </row>
    <row r="744" spans="1:7" ht="23.45" customHeight="1" x14ac:dyDescent="0.25">
      <c r="A744" s="5" t="s">
        <v>2286</v>
      </c>
      <c r="B744" s="5" t="s">
        <v>2287</v>
      </c>
      <c r="C744" s="5" t="s">
        <v>81</v>
      </c>
      <c r="D744" s="6">
        <v>2500000</v>
      </c>
      <c r="E744" s="7">
        <v>248230250</v>
      </c>
      <c r="F744" s="7">
        <v>1.2E-2</v>
      </c>
      <c r="G744" s="5" t="s">
        <v>818</v>
      </c>
    </row>
    <row r="745" spans="1:7" ht="32.65" customHeight="1" x14ac:dyDescent="0.25">
      <c r="A745" s="5" t="s">
        <v>896</v>
      </c>
      <c r="B745" s="5" t="s">
        <v>897</v>
      </c>
      <c r="C745" s="5" t="s">
        <v>865</v>
      </c>
      <c r="D745" s="6">
        <v>2500000</v>
      </c>
      <c r="E745" s="7">
        <v>251062250</v>
      </c>
      <c r="F745" s="7">
        <v>1.21E-2</v>
      </c>
      <c r="G745" s="5" t="s">
        <v>866</v>
      </c>
    </row>
    <row r="746" spans="1:7" ht="23.45" customHeight="1" x14ac:dyDescent="0.25">
      <c r="A746" s="5" t="s">
        <v>900</v>
      </c>
      <c r="B746" s="5" t="s">
        <v>901</v>
      </c>
      <c r="C746" s="5" t="s">
        <v>35</v>
      </c>
      <c r="D746" s="6">
        <v>14000000</v>
      </c>
      <c r="E746" s="7">
        <v>1404004000</v>
      </c>
      <c r="F746" s="7">
        <v>6.7900000000000002E-2</v>
      </c>
      <c r="G746" s="5" t="s">
        <v>778</v>
      </c>
    </row>
    <row r="747" spans="1:7" ht="23.45" customHeight="1" x14ac:dyDescent="0.25">
      <c r="A747" s="5" t="s">
        <v>902</v>
      </c>
      <c r="B747" s="5" t="s">
        <v>903</v>
      </c>
      <c r="C747" s="5" t="s">
        <v>785</v>
      </c>
      <c r="D747" s="6">
        <v>4000000</v>
      </c>
      <c r="E747" s="7">
        <v>401116800</v>
      </c>
      <c r="F747" s="7">
        <v>1.9400000000000001E-2</v>
      </c>
      <c r="G747" s="5" t="s">
        <v>818</v>
      </c>
    </row>
    <row r="748" spans="1:7" ht="32.65" customHeight="1" x14ac:dyDescent="0.25">
      <c r="A748" s="5" t="s">
        <v>2288</v>
      </c>
      <c r="B748" s="5" t="s">
        <v>2289</v>
      </c>
      <c r="C748" s="5" t="s">
        <v>865</v>
      </c>
      <c r="D748" s="6">
        <v>1500000</v>
      </c>
      <c r="E748" s="7">
        <v>0</v>
      </c>
      <c r="F748" s="7">
        <v>0</v>
      </c>
      <c r="G748" s="5" t="s">
        <v>2290</v>
      </c>
    </row>
    <row r="749" spans="1:7" ht="32.65" customHeight="1" x14ac:dyDescent="0.25">
      <c r="A749" s="5" t="s">
        <v>906</v>
      </c>
      <c r="B749" s="5" t="s">
        <v>907</v>
      </c>
      <c r="C749" s="5" t="s">
        <v>132</v>
      </c>
      <c r="D749" s="6">
        <v>20000000</v>
      </c>
      <c r="E749" s="7">
        <v>2095670000</v>
      </c>
      <c r="F749" s="7">
        <v>0.1014</v>
      </c>
      <c r="G749" s="5" t="s">
        <v>866</v>
      </c>
    </row>
    <row r="750" spans="1:7" ht="23.45" customHeight="1" x14ac:dyDescent="0.25">
      <c r="A750" s="5" t="s">
        <v>908</v>
      </c>
      <c r="B750" s="5" t="s">
        <v>909</v>
      </c>
      <c r="C750" s="5" t="s">
        <v>42</v>
      </c>
      <c r="D750" s="6">
        <v>6830000</v>
      </c>
      <c r="E750" s="7">
        <v>685518221</v>
      </c>
      <c r="F750" s="7">
        <v>3.32E-2</v>
      </c>
      <c r="G750" s="5" t="s">
        <v>818</v>
      </c>
    </row>
    <row r="751" spans="1:7" ht="23.45" customHeight="1" x14ac:dyDescent="0.25">
      <c r="A751" s="5" t="s">
        <v>910</v>
      </c>
      <c r="B751" s="5" t="s">
        <v>911</v>
      </c>
      <c r="C751" s="5" t="s">
        <v>35</v>
      </c>
      <c r="D751" s="6">
        <v>12000000</v>
      </c>
      <c r="E751" s="7">
        <v>1247391600</v>
      </c>
      <c r="F751" s="7">
        <v>6.0400000000000002E-2</v>
      </c>
      <c r="G751" s="5" t="s">
        <v>801</v>
      </c>
    </row>
    <row r="752" spans="1:7" ht="23.45" customHeight="1" x14ac:dyDescent="0.25">
      <c r="A752" s="5" t="s">
        <v>1458</v>
      </c>
      <c r="B752" s="5" t="s">
        <v>1459</v>
      </c>
      <c r="C752" s="5" t="s">
        <v>86</v>
      </c>
      <c r="D752" s="6">
        <v>10000000</v>
      </c>
      <c r="E752" s="7">
        <v>997269000</v>
      </c>
      <c r="F752" s="7">
        <v>4.8300000000000003E-2</v>
      </c>
      <c r="G752" s="5" t="s">
        <v>778</v>
      </c>
    </row>
    <row r="753" spans="1:7" ht="23.45" customHeight="1" x14ac:dyDescent="0.25">
      <c r="A753" s="5" t="s">
        <v>1460</v>
      </c>
      <c r="B753" s="5" t="s">
        <v>1461</v>
      </c>
      <c r="C753" s="5" t="s">
        <v>86</v>
      </c>
      <c r="D753" s="6">
        <v>10000000</v>
      </c>
      <c r="E753" s="7">
        <v>997061000</v>
      </c>
      <c r="F753" s="7">
        <v>4.8300000000000003E-2</v>
      </c>
      <c r="G753" s="5" t="s">
        <v>778</v>
      </c>
    </row>
    <row r="754" spans="1:7" ht="23.45" customHeight="1" x14ac:dyDescent="0.25">
      <c r="A754" s="5" t="s">
        <v>2291</v>
      </c>
      <c r="B754" s="5" t="s">
        <v>2292</v>
      </c>
      <c r="C754" s="5" t="s">
        <v>86</v>
      </c>
      <c r="D754" s="6">
        <v>2500000</v>
      </c>
      <c r="E754" s="7">
        <v>250538250</v>
      </c>
      <c r="F754" s="7">
        <v>1.21E-2</v>
      </c>
      <c r="G754" s="5" t="s">
        <v>778</v>
      </c>
    </row>
    <row r="755" spans="1:7" ht="23.45" customHeight="1" x14ac:dyDescent="0.25">
      <c r="A755" s="5" t="s">
        <v>1462</v>
      </c>
      <c r="B755" s="5" t="s">
        <v>1463</v>
      </c>
      <c r="C755" s="5" t="s">
        <v>86</v>
      </c>
      <c r="D755" s="6">
        <v>2500000</v>
      </c>
      <c r="E755" s="7">
        <v>248827500</v>
      </c>
      <c r="F755" s="7">
        <v>1.2E-2</v>
      </c>
      <c r="G755" s="5" t="s">
        <v>778</v>
      </c>
    </row>
    <row r="756" spans="1:7" ht="32.65" customHeight="1" x14ac:dyDescent="0.25">
      <c r="A756" s="5" t="s">
        <v>924</v>
      </c>
      <c r="B756" s="5" t="s">
        <v>925</v>
      </c>
      <c r="C756" s="5" t="s">
        <v>35</v>
      </c>
      <c r="D756" s="6">
        <v>23000000</v>
      </c>
      <c r="E756" s="7">
        <v>2283375600</v>
      </c>
      <c r="F756" s="7">
        <v>0.1105</v>
      </c>
      <c r="G756" s="5" t="s">
        <v>801</v>
      </c>
    </row>
    <row r="757" spans="1:7" ht="32.65" customHeight="1" x14ac:dyDescent="0.25">
      <c r="A757" s="5" t="s">
        <v>926</v>
      </c>
      <c r="B757" s="5" t="s">
        <v>927</v>
      </c>
      <c r="C757" s="5" t="s">
        <v>928</v>
      </c>
      <c r="D757" s="6">
        <v>2500000</v>
      </c>
      <c r="E757" s="7">
        <v>246938000</v>
      </c>
      <c r="F757" s="7">
        <v>1.1900000000000001E-2</v>
      </c>
      <c r="G757" s="5" t="s">
        <v>866</v>
      </c>
    </row>
    <row r="758" spans="1:7" ht="23.45" customHeight="1" x14ac:dyDescent="0.25">
      <c r="A758" s="5" t="s">
        <v>2293</v>
      </c>
      <c r="B758" s="5" t="s">
        <v>2294</v>
      </c>
      <c r="C758" s="5" t="s">
        <v>828</v>
      </c>
      <c r="D758" s="6">
        <v>3000000</v>
      </c>
      <c r="E758" s="7">
        <v>299678400</v>
      </c>
      <c r="F758" s="7">
        <v>1.4500000000000001E-2</v>
      </c>
      <c r="G758" s="5" t="s">
        <v>801</v>
      </c>
    </row>
    <row r="759" spans="1:7" ht="23.45" customHeight="1" x14ac:dyDescent="0.25">
      <c r="A759" s="5" t="s">
        <v>929</v>
      </c>
      <c r="B759" s="5" t="s">
        <v>930</v>
      </c>
      <c r="C759" s="5" t="s">
        <v>86</v>
      </c>
      <c r="D759" s="6">
        <v>24500000</v>
      </c>
      <c r="E759" s="7">
        <v>2445452800</v>
      </c>
      <c r="F759" s="7">
        <v>0.1183</v>
      </c>
      <c r="G759" s="5" t="s">
        <v>778</v>
      </c>
    </row>
    <row r="760" spans="1:7" ht="23.45" customHeight="1" x14ac:dyDescent="0.25">
      <c r="A760" s="5" t="s">
        <v>931</v>
      </c>
      <c r="B760" s="5" t="s">
        <v>932</v>
      </c>
      <c r="C760" s="5" t="s">
        <v>86</v>
      </c>
      <c r="D760" s="6">
        <v>10000000</v>
      </c>
      <c r="E760" s="7">
        <v>1006740000</v>
      </c>
      <c r="F760" s="7">
        <v>4.87E-2</v>
      </c>
      <c r="G760" s="5" t="s">
        <v>778</v>
      </c>
    </row>
    <row r="761" spans="1:7" ht="23.45" customHeight="1" x14ac:dyDescent="0.25">
      <c r="A761" s="5" t="s">
        <v>933</v>
      </c>
      <c r="B761" s="5" t="s">
        <v>934</v>
      </c>
      <c r="C761" s="5" t="s">
        <v>86</v>
      </c>
      <c r="D761" s="6">
        <v>14000000</v>
      </c>
      <c r="E761" s="7">
        <v>1413679400</v>
      </c>
      <c r="F761" s="7">
        <v>6.8400000000000002E-2</v>
      </c>
      <c r="G761" s="5" t="s">
        <v>778</v>
      </c>
    </row>
    <row r="762" spans="1:7" ht="32.65" customHeight="1" x14ac:dyDescent="0.25">
      <c r="A762" s="5" t="s">
        <v>937</v>
      </c>
      <c r="B762" s="5" t="s">
        <v>938</v>
      </c>
      <c r="C762" s="5" t="s">
        <v>157</v>
      </c>
      <c r="D762" s="6">
        <v>62500000</v>
      </c>
      <c r="E762" s="7">
        <v>6251168750</v>
      </c>
      <c r="F762" s="7">
        <v>0.30249999999999999</v>
      </c>
      <c r="G762" s="5" t="s">
        <v>778</v>
      </c>
    </row>
    <row r="763" spans="1:7" ht="23.45" customHeight="1" x14ac:dyDescent="0.25">
      <c r="A763" s="5" t="s">
        <v>2295</v>
      </c>
      <c r="B763" s="5" t="s">
        <v>2296</v>
      </c>
      <c r="C763" s="5" t="s">
        <v>125</v>
      </c>
      <c r="D763" s="6">
        <v>5000000</v>
      </c>
      <c r="E763" s="7">
        <v>500515500</v>
      </c>
      <c r="F763" s="7">
        <v>2.4199999999999999E-2</v>
      </c>
      <c r="G763" s="5" t="s">
        <v>866</v>
      </c>
    </row>
    <row r="764" spans="1:7" ht="41.85" customHeight="1" x14ac:dyDescent="0.25">
      <c r="A764" s="5" t="s">
        <v>939</v>
      </c>
      <c r="B764" s="5" t="s">
        <v>940</v>
      </c>
      <c r="C764" s="5" t="s">
        <v>86</v>
      </c>
      <c r="D764" s="6">
        <v>5000000</v>
      </c>
      <c r="E764" s="7">
        <v>500133000</v>
      </c>
      <c r="F764" s="7">
        <v>2.4199999999999999E-2</v>
      </c>
      <c r="G764" s="5" t="s">
        <v>801</v>
      </c>
    </row>
    <row r="765" spans="1:7" ht="23.45" customHeight="1" x14ac:dyDescent="0.25">
      <c r="A765" s="5" t="s">
        <v>941</v>
      </c>
      <c r="B765" s="5" t="s">
        <v>942</v>
      </c>
      <c r="C765" s="5" t="s">
        <v>86</v>
      </c>
      <c r="D765" s="6">
        <v>15000000</v>
      </c>
      <c r="E765" s="7">
        <v>1498486500</v>
      </c>
      <c r="F765" s="7">
        <v>7.2499999999999995E-2</v>
      </c>
      <c r="G765" s="5" t="s">
        <v>778</v>
      </c>
    </row>
    <row r="766" spans="1:7" ht="23.45" customHeight="1" x14ac:dyDescent="0.25">
      <c r="A766" s="5" t="s">
        <v>945</v>
      </c>
      <c r="B766" s="5" t="s">
        <v>946</v>
      </c>
      <c r="C766" s="5" t="s">
        <v>125</v>
      </c>
      <c r="D766" s="6">
        <v>2000000</v>
      </c>
      <c r="E766" s="7">
        <v>199608000</v>
      </c>
      <c r="F766" s="7">
        <v>9.7000000000000003E-3</v>
      </c>
      <c r="G766" s="5" t="s">
        <v>801</v>
      </c>
    </row>
    <row r="767" spans="1:7" ht="23.45" customHeight="1" x14ac:dyDescent="0.25">
      <c r="A767" s="5" t="s">
        <v>947</v>
      </c>
      <c r="B767" s="5" t="s">
        <v>948</v>
      </c>
      <c r="C767" s="5" t="s">
        <v>125</v>
      </c>
      <c r="D767" s="6">
        <v>500000</v>
      </c>
      <c r="E767" s="7">
        <v>49916600</v>
      </c>
      <c r="F767" s="7">
        <v>2.3999999999999998E-3</v>
      </c>
      <c r="G767" s="5" t="s">
        <v>801</v>
      </c>
    </row>
    <row r="768" spans="1:7" ht="23.45" customHeight="1" x14ac:dyDescent="0.25">
      <c r="A768" s="5" t="s">
        <v>949</v>
      </c>
      <c r="B768" s="5" t="s">
        <v>950</v>
      </c>
      <c r="C768" s="5" t="s">
        <v>125</v>
      </c>
      <c r="D768" s="6">
        <v>2000000</v>
      </c>
      <c r="E768" s="7">
        <v>200033800</v>
      </c>
      <c r="F768" s="7">
        <v>9.7000000000000003E-3</v>
      </c>
      <c r="G768" s="5" t="s">
        <v>801</v>
      </c>
    </row>
    <row r="769" spans="1:7" ht="23.45" customHeight="1" x14ac:dyDescent="0.25">
      <c r="A769" s="5" t="s">
        <v>951</v>
      </c>
      <c r="B769" s="5" t="s">
        <v>952</v>
      </c>
      <c r="C769" s="5" t="s">
        <v>125</v>
      </c>
      <c r="D769" s="6">
        <v>2000000</v>
      </c>
      <c r="E769" s="7">
        <v>200147000</v>
      </c>
      <c r="F769" s="7">
        <v>9.7000000000000003E-3</v>
      </c>
      <c r="G769" s="5" t="s">
        <v>801</v>
      </c>
    </row>
    <row r="770" spans="1:7" ht="32.65" customHeight="1" x14ac:dyDescent="0.25">
      <c r="A770" s="5" t="s">
        <v>953</v>
      </c>
      <c r="B770" s="5" t="s">
        <v>954</v>
      </c>
      <c r="C770" s="5" t="s">
        <v>125</v>
      </c>
      <c r="D770" s="6">
        <v>40000000</v>
      </c>
      <c r="E770" s="7">
        <v>3999664000</v>
      </c>
      <c r="F770" s="7">
        <v>0.19359999999999999</v>
      </c>
      <c r="G770" s="5" t="s">
        <v>778</v>
      </c>
    </row>
    <row r="771" spans="1:7" ht="23.45" customHeight="1" x14ac:dyDescent="0.25">
      <c r="A771" s="5" t="s">
        <v>955</v>
      </c>
      <c r="B771" s="5" t="s">
        <v>956</v>
      </c>
      <c r="C771" s="5" t="s">
        <v>42</v>
      </c>
      <c r="D771" s="6">
        <v>5000000</v>
      </c>
      <c r="E771" s="7">
        <v>501498000</v>
      </c>
      <c r="F771" s="7">
        <v>2.4299999999999999E-2</v>
      </c>
      <c r="G771" s="5" t="s">
        <v>801</v>
      </c>
    </row>
    <row r="772" spans="1:7" ht="32.65" customHeight="1" x14ac:dyDescent="0.25">
      <c r="A772" s="5" t="s">
        <v>957</v>
      </c>
      <c r="B772" s="5" t="s">
        <v>958</v>
      </c>
      <c r="C772" s="5" t="s">
        <v>125</v>
      </c>
      <c r="D772" s="6">
        <v>15000000</v>
      </c>
      <c r="E772" s="7">
        <v>1361196000</v>
      </c>
      <c r="F772" s="7">
        <v>6.59E-2</v>
      </c>
      <c r="G772" s="5" t="s">
        <v>778</v>
      </c>
    </row>
    <row r="773" spans="1:7" ht="23.45" customHeight="1" x14ac:dyDescent="0.25">
      <c r="A773" s="5" t="s">
        <v>2297</v>
      </c>
      <c r="B773" s="5" t="s">
        <v>2298</v>
      </c>
      <c r="C773" s="5" t="s">
        <v>86</v>
      </c>
      <c r="D773" s="6">
        <v>2500000</v>
      </c>
      <c r="E773" s="7">
        <v>251952000</v>
      </c>
      <c r="F773" s="7">
        <v>1.2200000000000001E-2</v>
      </c>
      <c r="G773" s="5" t="s">
        <v>778</v>
      </c>
    </row>
    <row r="774" spans="1:7" ht="23.45" customHeight="1" x14ac:dyDescent="0.25">
      <c r="A774" s="5" t="s">
        <v>959</v>
      </c>
      <c r="B774" s="5" t="s">
        <v>960</v>
      </c>
      <c r="C774" s="5" t="s">
        <v>86</v>
      </c>
      <c r="D774" s="6">
        <v>7000000</v>
      </c>
      <c r="E774" s="7">
        <v>698567800</v>
      </c>
      <c r="F774" s="7">
        <v>3.3799999999999997E-2</v>
      </c>
      <c r="G774" s="5" t="s">
        <v>866</v>
      </c>
    </row>
    <row r="775" spans="1:7" ht="23.45" customHeight="1" x14ac:dyDescent="0.25">
      <c r="A775" s="5" t="s">
        <v>961</v>
      </c>
      <c r="B775" s="5" t="s">
        <v>962</v>
      </c>
      <c r="C775" s="5" t="s">
        <v>42</v>
      </c>
      <c r="D775" s="6">
        <v>8500000</v>
      </c>
      <c r="E775" s="7">
        <v>863022000</v>
      </c>
      <c r="F775" s="7">
        <v>4.1799999999999997E-2</v>
      </c>
      <c r="G775" s="5" t="s">
        <v>801</v>
      </c>
    </row>
    <row r="776" spans="1:7" ht="32.65" customHeight="1" x14ac:dyDescent="0.25">
      <c r="A776" s="5" t="s">
        <v>2299</v>
      </c>
      <c r="B776" s="5" t="s">
        <v>2300</v>
      </c>
      <c r="C776" s="5" t="s">
        <v>86</v>
      </c>
      <c r="D776" s="6">
        <v>7500000</v>
      </c>
      <c r="E776" s="7">
        <v>750473250</v>
      </c>
      <c r="F776" s="7">
        <v>3.6299999999999999E-2</v>
      </c>
      <c r="G776" s="5" t="s">
        <v>778</v>
      </c>
    </row>
    <row r="777" spans="1:7" ht="23.45" customHeight="1" x14ac:dyDescent="0.25">
      <c r="A777" s="5" t="s">
        <v>965</v>
      </c>
      <c r="B777" s="5" t="s">
        <v>966</v>
      </c>
      <c r="C777" s="5" t="s">
        <v>35</v>
      </c>
      <c r="D777" s="6">
        <v>20000000</v>
      </c>
      <c r="E777" s="7">
        <v>1989644000</v>
      </c>
      <c r="F777" s="7">
        <v>9.6299999999999997E-2</v>
      </c>
      <c r="G777" s="5" t="s">
        <v>778</v>
      </c>
    </row>
    <row r="778" spans="1:7" ht="32.65" customHeight="1" x14ac:dyDescent="0.25">
      <c r="A778" s="5" t="s">
        <v>2301</v>
      </c>
      <c r="B778" s="5" t="s">
        <v>2302</v>
      </c>
      <c r="C778" s="5" t="s">
        <v>125</v>
      </c>
      <c r="D778" s="6">
        <v>5000000</v>
      </c>
      <c r="E778" s="7">
        <v>500975000</v>
      </c>
      <c r="F778" s="7">
        <v>2.4199999999999999E-2</v>
      </c>
      <c r="G778" s="5" t="s">
        <v>778</v>
      </c>
    </row>
    <row r="779" spans="1:7" ht="32.65" customHeight="1" x14ac:dyDescent="0.25">
      <c r="A779" s="5" t="s">
        <v>967</v>
      </c>
      <c r="B779" s="5" t="s">
        <v>968</v>
      </c>
      <c r="C779" s="5" t="s">
        <v>125</v>
      </c>
      <c r="D779" s="6">
        <v>11000000</v>
      </c>
      <c r="E779" s="7">
        <v>1099466500</v>
      </c>
      <c r="F779" s="7">
        <v>5.3199999999999997E-2</v>
      </c>
      <c r="G779" s="5" t="s">
        <v>866</v>
      </c>
    </row>
    <row r="780" spans="1:7" ht="23.45" customHeight="1" x14ac:dyDescent="0.25">
      <c r="A780" s="5" t="s">
        <v>2303</v>
      </c>
      <c r="B780" s="5" t="s">
        <v>2304</v>
      </c>
      <c r="C780" s="5" t="s">
        <v>42</v>
      </c>
      <c r="D780" s="6">
        <v>5000000</v>
      </c>
      <c r="E780" s="7">
        <v>506371500</v>
      </c>
      <c r="F780" s="7">
        <v>2.4500000000000001E-2</v>
      </c>
      <c r="G780" s="5" t="s">
        <v>778</v>
      </c>
    </row>
    <row r="781" spans="1:7" ht="23.45" customHeight="1" x14ac:dyDescent="0.25">
      <c r="A781" s="5" t="s">
        <v>969</v>
      </c>
      <c r="B781" s="5" t="s">
        <v>970</v>
      </c>
      <c r="C781" s="5" t="s">
        <v>86</v>
      </c>
      <c r="D781" s="6">
        <v>20000000</v>
      </c>
      <c r="E781" s="7">
        <v>2003444000</v>
      </c>
      <c r="F781" s="7">
        <v>9.7000000000000003E-2</v>
      </c>
      <c r="G781" s="5" t="s">
        <v>778</v>
      </c>
    </row>
    <row r="782" spans="1:7" ht="32.65" customHeight="1" x14ac:dyDescent="0.25">
      <c r="A782" s="5" t="s">
        <v>2305</v>
      </c>
      <c r="B782" s="5" t="s">
        <v>2306</v>
      </c>
      <c r="C782" s="5" t="s">
        <v>86</v>
      </c>
      <c r="D782" s="6">
        <v>2500000</v>
      </c>
      <c r="E782" s="7">
        <v>251938250</v>
      </c>
      <c r="F782" s="7">
        <v>1.2200000000000001E-2</v>
      </c>
      <c r="G782" s="5" t="s">
        <v>778</v>
      </c>
    </row>
    <row r="783" spans="1:7" ht="23.45" customHeight="1" x14ac:dyDescent="0.25">
      <c r="A783" s="5" t="s">
        <v>2307</v>
      </c>
      <c r="B783" s="5" t="s">
        <v>2308</v>
      </c>
      <c r="C783" s="5" t="s">
        <v>125</v>
      </c>
      <c r="D783" s="6">
        <v>2500000</v>
      </c>
      <c r="E783" s="7">
        <v>250081750</v>
      </c>
      <c r="F783" s="7">
        <v>1.21E-2</v>
      </c>
      <c r="G783" s="5" t="s">
        <v>801</v>
      </c>
    </row>
    <row r="784" spans="1:7" ht="32.65" customHeight="1" x14ac:dyDescent="0.25">
      <c r="A784" s="5" t="s">
        <v>1352</v>
      </c>
      <c r="B784" s="5" t="s">
        <v>1353</v>
      </c>
      <c r="C784" s="5" t="s">
        <v>86</v>
      </c>
      <c r="D784" s="6">
        <v>1000000</v>
      </c>
      <c r="E784" s="7">
        <v>103987600</v>
      </c>
      <c r="F784" s="7">
        <v>5.0000000000000001E-3</v>
      </c>
      <c r="G784" s="5" t="s">
        <v>801</v>
      </c>
    </row>
    <row r="785" spans="1:7" ht="32.65" customHeight="1" x14ac:dyDescent="0.25">
      <c r="A785" s="5" t="s">
        <v>1354</v>
      </c>
      <c r="B785" s="5" t="s">
        <v>1355</v>
      </c>
      <c r="C785" s="5" t="s">
        <v>86</v>
      </c>
      <c r="D785" s="6">
        <v>4400000</v>
      </c>
      <c r="E785" s="7">
        <v>458191360</v>
      </c>
      <c r="F785" s="7">
        <v>2.2200000000000001E-2</v>
      </c>
      <c r="G785" s="5" t="s">
        <v>801</v>
      </c>
    </row>
    <row r="786" spans="1:7" ht="23.45" customHeight="1" x14ac:dyDescent="0.25">
      <c r="A786" s="5" t="s">
        <v>1356</v>
      </c>
      <c r="B786" s="5" t="s">
        <v>1357</v>
      </c>
      <c r="C786" s="5" t="s">
        <v>86</v>
      </c>
      <c r="D786" s="6">
        <v>2170000</v>
      </c>
      <c r="E786" s="7">
        <v>226283911</v>
      </c>
      <c r="F786" s="7">
        <v>1.0999999999999999E-2</v>
      </c>
      <c r="G786" s="5" t="s">
        <v>866</v>
      </c>
    </row>
    <row r="787" spans="1:7" ht="23.45" customHeight="1" x14ac:dyDescent="0.25">
      <c r="A787" s="5" t="s">
        <v>2309</v>
      </c>
      <c r="B787" s="5" t="s">
        <v>2310</v>
      </c>
      <c r="C787" s="5" t="s">
        <v>86</v>
      </c>
      <c r="D787" s="6">
        <v>1000000</v>
      </c>
      <c r="E787" s="7">
        <v>107378500</v>
      </c>
      <c r="F787" s="7">
        <v>5.1999999999999998E-3</v>
      </c>
      <c r="G787" s="5" t="s">
        <v>866</v>
      </c>
    </row>
    <row r="788" spans="1:7" ht="23.45" customHeight="1" x14ac:dyDescent="0.25">
      <c r="A788" s="5" t="s">
        <v>1358</v>
      </c>
      <c r="B788" s="5" t="s">
        <v>1359</v>
      </c>
      <c r="C788" s="5" t="s">
        <v>132</v>
      </c>
      <c r="D788" s="6">
        <v>10000000</v>
      </c>
      <c r="E788" s="7">
        <v>974191000</v>
      </c>
      <c r="F788" s="7">
        <v>4.7100000000000003E-2</v>
      </c>
      <c r="G788" s="5" t="s">
        <v>778</v>
      </c>
    </row>
    <row r="789" spans="1:7" ht="23.45" customHeight="1" x14ac:dyDescent="0.25">
      <c r="A789" s="5" t="s">
        <v>1360</v>
      </c>
      <c r="B789" s="5" t="s">
        <v>1361</v>
      </c>
      <c r="C789" s="5" t="s">
        <v>42</v>
      </c>
      <c r="D789" s="6">
        <v>15000000</v>
      </c>
      <c r="E789" s="7">
        <v>1450891500</v>
      </c>
      <c r="F789" s="7">
        <v>7.0199999999999999E-2</v>
      </c>
      <c r="G789" s="5" t="s">
        <v>778</v>
      </c>
    </row>
    <row r="790" spans="1:7" ht="23.45" customHeight="1" x14ac:dyDescent="0.25">
      <c r="A790" s="5" t="s">
        <v>1362</v>
      </c>
      <c r="B790" s="5" t="s">
        <v>1363</v>
      </c>
      <c r="C790" s="5" t="s">
        <v>86</v>
      </c>
      <c r="D790" s="6">
        <v>7500000</v>
      </c>
      <c r="E790" s="7">
        <v>726586500</v>
      </c>
      <c r="F790" s="7">
        <v>3.5200000000000002E-2</v>
      </c>
      <c r="G790" s="5" t="s">
        <v>778</v>
      </c>
    </row>
    <row r="791" spans="1:7" ht="41.85" customHeight="1" x14ac:dyDescent="0.25">
      <c r="A791" s="5" t="s">
        <v>1364</v>
      </c>
      <c r="B791" s="5" t="s">
        <v>1365</v>
      </c>
      <c r="C791" s="5" t="s">
        <v>132</v>
      </c>
      <c r="D791" s="6">
        <v>10000000</v>
      </c>
      <c r="E791" s="7">
        <v>986210000</v>
      </c>
      <c r="F791" s="7">
        <v>4.7699999999999999E-2</v>
      </c>
      <c r="G791" s="5" t="s">
        <v>778</v>
      </c>
    </row>
    <row r="792" spans="1:7" ht="23.45" customHeight="1" x14ac:dyDescent="0.25">
      <c r="A792" s="5" t="s">
        <v>2311</v>
      </c>
      <c r="B792" s="5" t="s">
        <v>2312</v>
      </c>
      <c r="C792" s="5" t="s">
        <v>132</v>
      </c>
      <c r="D792" s="6">
        <v>20000000</v>
      </c>
      <c r="E792" s="7">
        <v>1935052000</v>
      </c>
      <c r="F792" s="7">
        <v>9.3600000000000003E-2</v>
      </c>
      <c r="G792" s="5" t="s">
        <v>778</v>
      </c>
    </row>
    <row r="793" spans="1:7" ht="23.45" customHeight="1" x14ac:dyDescent="0.25">
      <c r="A793" s="5" t="s">
        <v>1366</v>
      </c>
      <c r="B793" s="5" t="s">
        <v>1367</v>
      </c>
      <c r="C793" s="5" t="s">
        <v>42</v>
      </c>
      <c r="D793" s="6">
        <v>51500000</v>
      </c>
      <c r="E793" s="7">
        <v>4963894450</v>
      </c>
      <c r="F793" s="7">
        <v>0.2402</v>
      </c>
      <c r="G793" s="5" t="s">
        <v>778</v>
      </c>
    </row>
    <row r="794" spans="1:7" ht="14.45" customHeight="1" x14ac:dyDescent="0.25">
      <c r="A794" s="5" t="s">
        <v>1368</v>
      </c>
      <c r="B794" s="5" t="s">
        <v>1369</v>
      </c>
      <c r="C794" s="5" t="s">
        <v>42</v>
      </c>
      <c r="D794" s="6">
        <v>17000000</v>
      </c>
      <c r="E794" s="7">
        <v>1658059300</v>
      </c>
      <c r="F794" s="7">
        <v>8.0199999999999994E-2</v>
      </c>
      <c r="G794" s="5" t="s">
        <v>778</v>
      </c>
    </row>
    <row r="795" spans="1:7" ht="23.45" customHeight="1" x14ac:dyDescent="0.25">
      <c r="A795" s="5" t="s">
        <v>2313</v>
      </c>
      <c r="B795" s="5" t="s">
        <v>2314</v>
      </c>
      <c r="C795" s="5" t="s">
        <v>86</v>
      </c>
      <c r="D795" s="6">
        <v>3000000</v>
      </c>
      <c r="E795" s="7">
        <v>296099100</v>
      </c>
      <c r="F795" s="7">
        <v>1.43E-2</v>
      </c>
      <c r="G795" s="5" t="s">
        <v>778</v>
      </c>
    </row>
    <row r="796" spans="1:7" ht="23.45" customHeight="1" x14ac:dyDescent="0.25">
      <c r="A796" s="5" t="s">
        <v>2315</v>
      </c>
      <c r="B796" s="5" t="s">
        <v>2316</v>
      </c>
      <c r="C796" s="5" t="s">
        <v>86</v>
      </c>
      <c r="D796" s="6">
        <v>4000000</v>
      </c>
      <c r="E796" s="7">
        <v>390338800</v>
      </c>
      <c r="F796" s="7">
        <v>1.89E-2</v>
      </c>
      <c r="G796" s="5" t="s">
        <v>778</v>
      </c>
    </row>
    <row r="797" spans="1:7" ht="23.45" customHeight="1" x14ac:dyDescent="0.25">
      <c r="A797" s="5" t="s">
        <v>2317</v>
      </c>
      <c r="B797" s="5" t="s">
        <v>2318</v>
      </c>
      <c r="C797" s="5" t="s">
        <v>86</v>
      </c>
      <c r="D797" s="6">
        <v>3000000</v>
      </c>
      <c r="E797" s="7">
        <v>289951500</v>
      </c>
      <c r="F797" s="7">
        <v>1.4E-2</v>
      </c>
      <c r="G797" s="5" t="s">
        <v>778</v>
      </c>
    </row>
    <row r="798" spans="1:7" ht="32.65" customHeight="1" x14ac:dyDescent="0.25">
      <c r="A798" s="5" t="s">
        <v>1370</v>
      </c>
      <c r="B798" s="5" t="s">
        <v>1371</v>
      </c>
      <c r="C798" s="5" t="s">
        <v>132</v>
      </c>
      <c r="D798" s="6">
        <v>29000000</v>
      </c>
      <c r="E798" s="7">
        <v>2876176500</v>
      </c>
      <c r="F798" s="7">
        <v>0.13919999999999999</v>
      </c>
      <c r="G798" s="5" t="s">
        <v>778</v>
      </c>
    </row>
    <row r="799" spans="1:7" ht="14.45" customHeight="1" x14ac:dyDescent="0.25">
      <c r="A799" s="5" t="s">
        <v>1374</v>
      </c>
      <c r="B799" s="5" t="s">
        <v>1375</v>
      </c>
      <c r="C799" s="5" t="s">
        <v>132</v>
      </c>
      <c r="D799" s="6">
        <v>27500000</v>
      </c>
      <c r="E799" s="7">
        <v>2621632750</v>
      </c>
      <c r="F799" s="7">
        <v>0.12690000000000001</v>
      </c>
      <c r="G799" s="5" t="s">
        <v>778</v>
      </c>
    </row>
    <row r="800" spans="1:7" ht="23.45" customHeight="1" x14ac:dyDescent="0.25">
      <c r="A800" s="5" t="s">
        <v>1376</v>
      </c>
      <c r="B800" s="5" t="s">
        <v>1377</v>
      </c>
      <c r="C800" s="5" t="s">
        <v>828</v>
      </c>
      <c r="D800" s="6">
        <v>15000000</v>
      </c>
      <c r="E800" s="7">
        <v>1442775000</v>
      </c>
      <c r="F800" s="7">
        <v>6.9800000000000001E-2</v>
      </c>
      <c r="G800" s="5" t="s">
        <v>778</v>
      </c>
    </row>
    <row r="801" spans="1:7" ht="23.45" customHeight="1" x14ac:dyDescent="0.25">
      <c r="A801" s="5" t="s">
        <v>2319</v>
      </c>
      <c r="B801" s="5" t="s">
        <v>2320</v>
      </c>
      <c r="C801" s="5" t="s">
        <v>42</v>
      </c>
      <c r="D801" s="6">
        <v>3000000</v>
      </c>
      <c r="E801" s="7">
        <v>291458100</v>
      </c>
      <c r="F801" s="7">
        <v>1.41E-2</v>
      </c>
      <c r="G801" s="5" t="s">
        <v>778</v>
      </c>
    </row>
    <row r="802" spans="1:7" ht="23.45" customHeight="1" x14ac:dyDescent="0.25">
      <c r="A802" s="5" t="s">
        <v>2321</v>
      </c>
      <c r="B802" s="5" t="s">
        <v>2322</v>
      </c>
      <c r="C802" s="5" t="s">
        <v>125</v>
      </c>
      <c r="D802" s="6">
        <v>2500000</v>
      </c>
      <c r="E802" s="7">
        <v>241283250</v>
      </c>
      <c r="F802" s="7">
        <v>1.17E-2</v>
      </c>
      <c r="G802" s="5" t="s">
        <v>2323</v>
      </c>
    </row>
    <row r="803" spans="1:7" ht="14.45" customHeight="1" x14ac:dyDescent="0.25">
      <c r="A803" s="5" t="s">
        <v>1378</v>
      </c>
      <c r="B803" s="5" t="s">
        <v>1379</v>
      </c>
      <c r="C803" s="5" t="s">
        <v>132</v>
      </c>
      <c r="D803" s="6">
        <v>15000000</v>
      </c>
      <c r="E803" s="7">
        <v>1498743000</v>
      </c>
      <c r="F803" s="7">
        <v>7.2499999999999995E-2</v>
      </c>
      <c r="G803" s="5" t="s">
        <v>778</v>
      </c>
    </row>
    <row r="804" spans="1:7" ht="23.45" customHeight="1" x14ac:dyDescent="0.25">
      <c r="A804" s="5" t="s">
        <v>1382</v>
      </c>
      <c r="B804" s="5" t="s">
        <v>1383</v>
      </c>
      <c r="C804" s="5" t="s">
        <v>42</v>
      </c>
      <c r="D804" s="6">
        <v>12500000</v>
      </c>
      <c r="E804" s="7">
        <v>1231067500</v>
      </c>
      <c r="F804" s="7">
        <v>5.96E-2</v>
      </c>
      <c r="G804" s="5" t="s">
        <v>818</v>
      </c>
    </row>
    <row r="805" spans="1:7" ht="23.45" customHeight="1" x14ac:dyDescent="0.25">
      <c r="A805" s="5" t="s">
        <v>1384</v>
      </c>
      <c r="B805" s="5" t="s">
        <v>1385</v>
      </c>
      <c r="C805" s="5" t="s">
        <v>132</v>
      </c>
      <c r="D805" s="6">
        <v>27500000</v>
      </c>
      <c r="E805" s="7">
        <v>2719469500</v>
      </c>
      <c r="F805" s="7">
        <v>0.13159999999999999</v>
      </c>
      <c r="G805" s="5" t="s">
        <v>778</v>
      </c>
    </row>
    <row r="806" spans="1:7" ht="23.45" customHeight="1" x14ac:dyDescent="0.25">
      <c r="A806" s="5" t="s">
        <v>1386</v>
      </c>
      <c r="B806" s="5" t="s">
        <v>1387</v>
      </c>
      <c r="C806" s="5" t="s">
        <v>828</v>
      </c>
      <c r="D806" s="6">
        <v>9600000</v>
      </c>
      <c r="E806" s="7">
        <v>929390400</v>
      </c>
      <c r="F806" s="7">
        <v>4.4999999999999998E-2</v>
      </c>
      <c r="G806" s="5" t="s">
        <v>778</v>
      </c>
    </row>
    <row r="807" spans="1:7" ht="23.45" customHeight="1" x14ac:dyDescent="0.25">
      <c r="A807" s="5" t="s">
        <v>2324</v>
      </c>
      <c r="B807" s="5" t="s">
        <v>2325</v>
      </c>
      <c r="C807" s="5" t="s">
        <v>42</v>
      </c>
      <c r="D807" s="6">
        <v>2500000</v>
      </c>
      <c r="E807" s="7">
        <v>246868000</v>
      </c>
      <c r="F807" s="7">
        <v>1.1900000000000001E-2</v>
      </c>
      <c r="G807" s="5" t="s">
        <v>778</v>
      </c>
    </row>
    <row r="808" spans="1:7" ht="41.85" customHeight="1" x14ac:dyDescent="0.25">
      <c r="A808" s="5" t="s">
        <v>1388</v>
      </c>
      <c r="B808" s="5" t="s">
        <v>1389</v>
      </c>
      <c r="C808" s="5" t="s">
        <v>42</v>
      </c>
      <c r="D808" s="6">
        <v>10000000</v>
      </c>
      <c r="E808" s="7">
        <v>986746000</v>
      </c>
      <c r="F808" s="7">
        <v>4.7800000000000002E-2</v>
      </c>
      <c r="G808" s="5" t="s">
        <v>778</v>
      </c>
    </row>
    <row r="809" spans="1:7" ht="23.45" customHeight="1" x14ac:dyDescent="0.25">
      <c r="A809" s="5" t="s">
        <v>2326</v>
      </c>
      <c r="B809" s="5" t="s">
        <v>2327</v>
      </c>
      <c r="C809" s="5" t="s">
        <v>828</v>
      </c>
      <c r="D809" s="6">
        <v>2000000</v>
      </c>
      <c r="E809" s="7">
        <v>199319200</v>
      </c>
      <c r="F809" s="7">
        <v>9.5999999999999992E-3</v>
      </c>
      <c r="G809" s="5" t="s">
        <v>778</v>
      </c>
    </row>
    <row r="810" spans="1:7" ht="23.45" customHeight="1" x14ac:dyDescent="0.25">
      <c r="A810" s="5" t="s">
        <v>1390</v>
      </c>
      <c r="B810" s="5" t="s">
        <v>1391</v>
      </c>
      <c r="C810" s="5" t="s">
        <v>132</v>
      </c>
      <c r="D810" s="6">
        <v>20000000</v>
      </c>
      <c r="E810" s="7">
        <v>1992582000</v>
      </c>
      <c r="F810" s="7">
        <v>9.64E-2</v>
      </c>
      <c r="G810" s="5" t="s">
        <v>778</v>
      </c>
    </row>
    <row r="811" spans="1:7" ht="32.65" customHeight="1" x14ac:dyDescent="0.25">
      <c r="A811" s="5" t="s">
        <v>1392</v>
      </c>
      <c r="B811" s="5" t="s">
        <v>1393</v>
      </c>
      <c r="C811" s="5" t="s">
        <v>125</v>
      </c>
      <c r="D811" s="6">
        <v>10000000</v>
      </c>
      <c r="E811" s="7">
        <v>978686000</v>
      </c>
      <c r="F811" s="7">
        <v>4.7399999999999998E-2</v>
      </c>
      <c r="G811" s="5" t="s">
        <v>1394</v>
      </c>
    </row>
    <row r="812" spans="1:7" ht="23.45" customHeight="1" x14ac:dyDescent="0.25">
      <c r="A812" s="5" t="s">
        <v>1395</v>
      </c>
      <c r="B812" s="5" t="s">
        <v>1396</v>
      </c>
      <c r="C812" s="5" t="s">
        <v>42</v>
      </c>
      <c r="D812" s="6">
        <v>10000000</v>
      </c>
      <c r="E812" s="7">
        <v>992988000</v>
      </c>
      <c r="F812" s="7">
        <v>4.8099999999999997E-2</v>
      </c>
      <c r="G812" s="5" t="s">
        <v>801</v>
      </c>
    </row>
    <row r="813" spans="1:7" ht="23.45" customHeight="1" x14ac:dyDescent="0.25">
      <c r="A813" s="5" t="s">
        <v>1397</v>
      </c>
      <c r="B813" s="5" t="s">
        <v>1398</v>
      </c>
      <c r="C813" s="5" t="s">
        <v>125</v>
      </c>
      <c r="D813" s="6">
        <v>5000000</v>
      </c>
      <c r="E813" s="7">
        <v>494908000</v>
      </c>
      <c r="F813" s="7">
        <v>2.3900000000000001E-2</v>
      </c>
      <c r="G813" s="5" t="s">
        <v>1399</v>
      </c>
    </row>
    <row r="814" spans="1:7" ht="23.45" customHeight="1" x14ac:dyDescent="0.25">
      <c r="A814" s="5" t="s">
        <v>1526</v>
      </c>
      <c r="B814" s="5" t="s">
        <v>1527</v>
      </c>
      <c r="C814" s="5" t="s">
        <v>42</v>
      </c>
      <c r="D814" s="6">
        <v>5000000</v>
      </c>
      <c r="E814" s="7">
        <v>495330000</v>
      </c>
      <c r="F814" s="7">
        <v>2.4E-2</v>
      </c>
      <c r="G814" s="5" t="s">
        <v>818</v>
      </c>
    </row>
    <row r="815" spans="1:7" ht="32.65" customHeight="1" x14ac:dyDescent="0.25">
      <c r="A815" s="5" t="s">
        <v>912</v>
      </c>
      <c r="B815" s="5" t="s">
        <v>913</v>
      </c>
      <c r="C815" s="5" t="s">
        <v>132</v>
      </c>
      <c r="D815" s="6">
        <v>20500000</v>
      </c>
      <c r="E815" s="7">
        <v>2154254800</v>
      </c>
      <c r="F815" s="7">
        <v>0.1042</v>
      </c>
      <c r="G815" s="5" t="s">
        <v>866</v>
      </c>
    </row>
    <row r="816" spans="1:7" ht="23.45" customHeight="1" x14ac:dyDescent="0.25">
      <c r="A816" s="5" t="s">
        <v>914</v>
      </c>
      <c r="B816" s="5" t="s">
        <v>915</v>
      </c>
      <c r="C816" s="5" t="s">
        <v>81</v>
      </c>
      <c r="D816" s="6">
        <v>1080000</v>
      </c>
      <c r="E816" s="7">
        <v>108558252</v>
      </c>
      <c r="F816" s="7">
        <v>5.3E-3</v>
      </c>
      <c r="G816" s="5" t="s">
        <v>866</v>
      </c>
    </row>
    <row r="817" spans="1:7" ht="23.45" customHeight="1" x14ac:dyDescent="0.25">
      <c r="A817" s="5" t="s">
        <v>916</v>
      </c>
      <c r="B817" s="5" t="s">
        <v>917</v>
      </c>
      <c r="C817" s="5" t="s">
        <v>35</v>
      </c>
      <c r="D817" s="6">
        <v>5000000</v>
      </c>
      <c r="E817" s="7">
        <v>500871500</v>
      </c>
      <c r="F817" s="7">
        <v>2.4199999999999999E-2</v>
      </c>
      <c r="G817" s="5" t="s">
        <v>801</v>
      </c>
    </row>
    <row r="818" spans="1:7" ht="23.45" customHeight="1" x14ac:dyDescent="0.25">
      <c r="A818" s="5" t="s">
        <v>918</v>
      </c>
      <c r="B818" s="5" t="s">
        <v>919</v>
      </c>
      <c r="C818" s="5" t="s">
        <v>35</v>
      </c>
      <c r="D818" s="6">
        <v>2000000</v>
      </c>
      <c r="E818" s="7">
        <v>200221600</v>
      </c>
      <c r="F818" s="7">
        <v>9.7000000000000003E-3</v>
      </c>
      <c r="G818" s="5" t="s">
        <v>877</v>
      </c>
    </row>
    <row r="819" spans="1:7" ht="23.45" customHeight="1" x14ac:dyDescent="0.25">
      <c r="A819" s="5" t="s">
        <v>2328</v>
      </c>
      <c r="B819" s="5" t="s">
        <v>2329</v>
      </c>
      <c r="C819" s="5" t="s">
        <v>35</v>
      </c>
      <c r="D819" s="6">
        <v>500000</v>
      </c>
      <c r="E819" s="7">
        <v>50084400</v>
      </c>
      <c r="F819" s="7">
        <v>2.3999999999999998E-3</v>
      </c>
      <c r="G819" s="5" t="s">
        <v>877</v>
      </c>
    </row>
    <row r="820" spans="1:7" ht="23.45" customHeight="1" x14ac:dyDescent="0.25">
      <c r="A820" s="5" t="s">
        <v>920</v>
      </c>
      <c r="B820" s="5" t="s">
        <v>921</v>
      </c>
      <c r="C820" s="5" t="s">
        <v>35</v>
      </c>
      <c r="D820" s="6">
        <v>1000000</v>
      </c>
      <c r="E820" s="7">
        <v>100146000</v>
      </c>
      <c r="F820" s="7">
        <v>4.7999999999999996E-3</v>
      </c>
      <c r="G820" s="5" t="s">
        <v>801</v>
      </c>
    </row>
    <row r="821" spans="1:7" ht="32.65" customHeight="1" x14ac:dyDescent="0.25">
      <c r="A821" s="5" t="s">
        <v>922</v>
      </c>
      <c r="B821" s="5" t="s">
        <v>923</v>
      </c>
      <c r="C821" s="5" t="s">
        <v>865</v>
      </c>
      <c r="D821" s="6">
        <v>700000</v>
      </c>
      <c r="E821" s="7">
        <v>70196560</v>
      </c>
      <c r="F821" s="7">
        <v>3.3999999999999998E-3</v>
      </c>
      <c r="G821" s="5" t="s">
        <v>866</v>
      </c>
    </row>
    <row r="822" spans="1:7" ht="23.45" customHeight="1" x14ac:dyDescent="0.25">
      <c r="A822" s="5" t="s">
        <v>2330</v>
      </c>
      <c r="B822" s="5" t="s">
        <v>2331</v>
      </c>
      <c r="C822" s="5" t="s">
        <v>19</v>
      </c>
      <c r="D822" s="6">
        <v>1000000</v>
      </c>
      <c r="E822" s="7">
        <v>100226600</v>
      </c>
      <c r="F822" s="7">
        <v>4.8999999999999998E-3</v>
      </c>
      <c r="G822" s="5" t="s">
        <v>821</v>
      </c>
    </row>
    <row r="823" spans="1:7" ht="23.45" customHeight="1" x14ac:dyDescent="0.25">
      <c r="A823" s="5" t="s">
        <v>975</v>
      </c>
      <c r="B823" s="5" t="s">
        <v>976</v>
      </c>
      <c r="C823" s="5" t="s">
        <v>125</v>
      </c>
      <c r="D823" s="6">
        <v>500000</v>
      </c>
      <c r="E823" s="7">
        <v>50146950</v>
      </c>
      <c r="F823" s="7">
        <v>2.3999999999999998E-3</v>
      </c>
      <c r="G823" s="5" t="s">
        <v>866</v>
      </c>
    </row>
    <row r="824" spans="1:7" ht="23.45" customHeight="1" x14ac:dyDescent="0.25">
      <c r="A824" s="5" t="s">
        <v>977</v>
      </c>
      <c r="B824" s="5" t="s">
        <v>978</v>
      </c>
      <c r="C824" s="5" t="s">
        <v>125</v>
      </c>
      <c r="D824" s="6">
        <v>500000</v>
      </c>
      <c r="E824" s="7">
        <v>50038150</v>
      </c>
      <c r="F824" s="7">
        <v>2.3999999999999998E-3</v>
      </c>
      <c r="G824" s="5" t="s">
        <v>866</v>
      </c>
    </row>
    <row r="825" spans="1:7" ht="23.45" customHeight="1" x14ac:dyDescent="0.25">
      <c r="A825" s="5" t="s">
        <v>979</v>
      </c>
      <c r="B825" s="5" t="s">
        <v>980</v>
      </c>
      <c r="C825" s="5" t="s">
        <v>125</v>
      </c>
      <c r="D825" s="6">
        <v>500000</v>
      </c>
      <c r="E825" s="7">
        <v>50178100</v>
      </c>
      <c r="F825" s="7">
        <v>2.3999999999999998E-3</v>
      </c>
      <c r="G825" s="5" t="s">
        <v>866</v>
      </c>
    </row>
    <row r="826" spans="1:7" ht="23.45" customHeight="1" x14ac:dyDescent="0.25">
      <c r="A826" s="5" t="s">
        <v>981</v>
      </c>
      <c r="B826" s="5" t="s">
        <v>982</v>
      </c>
      <c r="C826" s="5" t="s">
        <v>125</v>
      </c>
      <c r="D826" s="6">
        <v>500000</v>
      </c>
      <c r="E826" s="7">
        <v>50013000</v>
      </c>
      <c r="F826" s="7">
        <v>2.3999999999999998E-3</v>
      </c>
      <c r="G826" s="5" t="s">
        <v>866</v>
      </c>
    </row>
    <row r="827" spans="1:7" ht="23.45" customHeight="1" x14ac:dyDescent="0.25">
      <c r="A827" s="5" t="s">
        <v>983</v>
      </c>
      <c r="B827" s="5" t="s">
        <v>984</v>
      </c>
      <c r="C827" s="5" t="s">
        <v>125</v>
      </c>
      <c r="D827" s="6">
        <v>500000</v>
      </c>
      <c r="E827" s="7">
        <v>50019150</v>
      </c>
      <c r="F827" s="7">
        <v>2.3999999999999998E-3</v>
      </c>
      <c r="G827" s="5" t="s">
        <v>866</v>
      </c>
    </row>
    <row r="828" spans="1:7" ht="23.45" customHeight="1" x14ac:dyDescent="0.25">
      <c r="A828" s="5" t="s">
        <v>985</v>
      </c>
      <c r="B828" s="5" t="s">
        <v>986</v>
      </c>
      <c r="C828" s="5" t="s">
        <v>125</v>
      </c>
      <c r="D828" s="6">
        <v>500000</v>
      </c>
      <c r="E828" s="7">
        <v>50308950</v>
      </c>
      <c r="F828" s="7">
        <v>2.3999999999999998E-3</v>
      </c>
      <c r="G828" s="5" t="s">
        <v>866</v>
      </c>
    </row>
    <row r="829" spans="1:7" ht="23.45" customHeight="1" x14ac:dyDescent="0.25">
      <c r="A829" s="5" t="s">
        <v>987</v>
      </c>
      <c r="B829" s="5" t="s">
        <v>988</v>
      </c>
      <c r="C829" s="5" t="s">
        <v>125</v>
      </c>
      <c r="D829" s="6">
        <v>500000</v>
      </c>
      <c r="E829" s="7">
        <v>50378050</v>
      </c>
      <c r="F829" s="7">
        <v>2.3999999999999998E-3</v>
      </c>
      <c r="G829" s="5" t="s">
        <v>866</v>
      </c>
    </row>
    <row r="830" spans="1:7" ht="23.45" customHeight="1" x14ac:dyDescent="0.25">
      <c r="A830" s="5" t="s">
        <v>989</v>
      </c>
      <c r="B830" s="5" t="s">
        <v>990</v>
      </c>
      <c r="C830" s="5" t="s">
        <v>125</v>
      </c>
      <c r="D830" s="6">
        <v>500000</v>
      </c>
      <c r="E830" s="7">
        <v>50404850</v>
      </c>
      <c r="F830" s="7">
        <v>2.3999999999999998E-3</v>
      </c>
      <c r="G830" s="5" t="s">
        <v>866</v>
      </c>
    </row>
    <row r="831" spans="1:7" ht="23.45" customHeight="1" x14ac:dyDescent="0.25">
      <c r="A831" s="5" t="s">
        <v>1106</v>
      </c>
      <c r="B831" s="5" t="s">
        <v>1107</v>
      </c>
      <c r="C831" s="5" t="s">
        <v>125</v>
      </c>
      <c r="D831" s="6">
        <v>500000</v>
      </c>
      <c r="E831" s="7">
        <v>50579850</v>
      </c>
      <c r="F831" s="7">
        <v>2.3999999999999998E-3</v>
      </c>
      <c r="G831" s="5" t="s">
        <v>866</v>
      </c>
    </row>
    <row r="832" spans="1:7" ht="23.45" customHeight="1" x14ac:dyDescent="0.25">
      <c r="A832" s="5" t="s">
        <v>1108</v>
      </c>
      <c r="B832" s="5" t="s">
        <v>1109</v>
      </c>
      <c r="C832" s="5" t="s">
        <v>125</v>
      </c>
      <c r="D832" s="6">
        <v>500000</v>
      </c>
      <c r="E832" s="7">
        <v>50616800</v>
      </c>
      <c r="F832" s="7">
        <v>2.3999999999999998E-3</v>
      </c>
      <c r="G832" s="5" t="s">
        <v>866</v>
      </c>
    </row>
    <row r="833" spans="1:7" ht="23.45" customHeight="1" x14ac:dyDescent="0.25">
      <c r="A833" s="5" t="s">
        <v>1110</v>
      </c>
      <c r="B833" s="5" t="s">
        <v>1111</v>
      </c>
      <c r="C833" s="5" t="s">
        <v>125</v>
      </c>
      <c r="D833" s="6">
        <v>500000</v>
      </c>
      <c r="E833" s="7">
        <v>50651150</v>
      </c>
      <c r="F833" s="7">
        <v>2.5000000000000001E-3</v>
      </c>
      <c r="G833" s="5" t="s">
        <v>866</v>
      </c>
    </row>
    <row r="834" spans="1:7" ht="23.45" customHeight="1" x14ac:dyDescent="0.25">
      <c r="A834" s="5" t="s">
        <v>1112</v>
      </c>
      <c r="B834" s="5" t="s">
        <v>1113</v>
      </c>
      <c r="C834" s="5" t="s">
        <v>125</v>
      </c>
      <c r="D834" s="6">
        <v>500000</v>
      </c>
      <c r="E834" s="7">
        <v>50683150</v>
      </c>
      <c r="F834" s="7">
        <v>2.5000000000000001E-3</v>
      </c>
      <c r="G834" s="5" t="s">
        <v>866</v>
      </c>
    </row>
    <row r="835" spans="1:7" ht="32.65" customHeight="1" x14ac:dyDescent="0.25">
      <c r="A835" s="5" t="s">
        <v>2332</v>
      </c>
      <c r="B835" s="5" t="s">
        <v>2333</v>
      </c>
      <c r="C835" s="5" t="s">
        <v>86</v>
      </c>
      <c r="D835" s="6">
        <v>7500000</v>
      </c>
      <c r="E835" s="7">
        <v>757125000</v>
      </c>
      <c r="F835" s="7">
        <v>3.6600000000000001E-2</v>
      </c>
      <c r="G835" s="5" t="s">
        <v>778</v>
      </c>
    </row>
    <row r="836" spans="1:7" ht="23.45" customHeight="1" x14ac:dyDescent="0.25">
      <c r="A836" s="5" t="s">
        <v>1114</v>
      </c>
      <c r="B836" s="5" t="s">
        <v>1115</v>
      </c>
      <c r="C836" s="5" t="s">
        <v>86</v>
      </c>
      <c r="D836" s="6">
        <v>25000000</v>
      </c>
      <c r="E836" s="7">
        <v>2527235000</v>
      </c>
      <c r="F836" s="7">
        <v>0.12230000000000001</v>
      </c>
      <c r="G836" s="5" t="s">
        <v>778</v>
      </c>
    </row>
    <row r="837" spans="1:7" ht="23.45" customHeight="1" x14ac:dyDescent="0.25">
      <c r="A837" s="5" t="s">
        <v>1116</v>
      </c>
      <c r="B837" s="5" t="s">
        <v>1117</v>
      </c>
      <c r="C837" s="5" t="s">
        <v>35</v>
      </c>
      <c r="D837" s="6">
        <v>15000000</v>
      </c>
      <c r="E837" s="7">
        <v>1495707000</v>
      </c>
      <c r="F837" s="7">
        <v>7.2400000000000006E-2</v>
      </c>
      <c r="G837" s="5" t="s">
        <v>778</v>
      </c>
    </row>
    <row r="838" spans="1:7" ht="23.45" customHeight="1" x14ac:dyDescent="0.25">
      <c r="A838" s="5" t="s">
        <v>1118</v>
      </c>
      <c r="B838" s="5" t="s">
        <v>1119</v>
      </c>
      <c r="C838" s="5" t="s">
        <v>35</v>
      </c>
      <c r="D838" s="6">
        <v>13500000</v>
      </c>
      <c r="E838" s="7">
        <v>1347325650</v>
      </c>
      <c r="F838" s="7">
        <v>6.5199999999999994E-2</v>
      </c>
      <c r="G838" s="5" t="s">
        <v>778</v>
      </c>
    </row>
    <row r="839" spans="1:7" ht="23.45" customHeight="1" x14ac:dyDescent="0.25">
      <c r="A839" s="5" t="s">
        <v>1120</v>
      </c>
      <c r="B839" s="5" t="s">
        <v>1121</v>
      </c>
      <c r="C839" s="5" t="s">
        <v>35</v>
      </c>
      <c r="D839" s="6">
        <v>20000000</v>
      </c>
      <c r="E839" s="7">
        <v>2010874000</v>
      </c>
      <c r="F839" s="7">
        <v>9.7299999999999998E-2</v>
      </c>
      <c r="G839" s="5" t="s">
        <v>778</v>
      </c>
    </row>
    <row r="840" spans="1:7" ht="23.45" customHeight="1" x14ac:dyDescent="0.25">
      <c r="A840" s="5" t="s">
        <v>1122</v>
      </c>
      <c r="B840" s="5" t="s">
        <v>1123</v>
      </c>
      <c r="C840" s="5" t="s">
        <v>86</v>
      </c>
      <c r="D840" s="6">
        <v>20000000</v>
      </c>
      <c r="E840" s="7">
        <v>2047516000</v>
      </c>
      <c r="F840" s="7">
        <v>9.9099999999999994E-2</v>
      </c>
      <c r="G840" s="5" t="s">
        <v>778</v>
      </c>
    </row>
    <row r="841" spans="1:7" ht="23.45" customHeight="1" x14ac:dyDescent="0.25">
      <c r="A841" s="5" t="s">
        <v>2334</v>
      </c>
      <c r="B841" s="5" t="s">
        <v>2335</v>
      </c>
      <c r="C841" s="5" t="s">
        <v>35</v>
      </c>
      <c r="D841" s="6">
        <v>12500000</v>
      </c>
      <c r="E841" s="7">
        <v>1252652500</v>
      </c>
      <c r="F841" s="7">
        <v>6.0600000000000001E-2</v>
      </c>
      <c r="G841" s="5" t="s">
        <v>778</v>
      </c>
    </row>
    <row r="842" spans="1:7" ht="23.45" customHeight="1" x14ac:dyDescent="0.25">
      <c r="A842" s="5" t="s">
        <v>1126</v>
      </c>
      <c r="B842" s="5" t="s">
        <v>1127</v>
      </c>
      <c r="C842" s="5" t="s">
        <v>86</v>
      </c>
      <c r="D842" s="6">
        <v>12500000</v>
      </c>
      <c r="E842" s="7">
        <v>1264155000</v>
      </c>
      <c r="F842" s="7">
        <v>6.1199999999999997E-2</v>
      </c>
      <c r="G842" s="5" t="s">
        <v>778</v>
      </c>
    </row>
    <row r="843" spans="1:7" ht="23.45" customHeight="1" x14ac:dyDescent="0.25">
      <c r="A843" s="5" t="s">
        <v>1128</v>
      </c>
      <c r="B843" s="5" t="s">
        <v>1129</v>
      </c>
      <c r="C843" s="5" t="s">
        <v>86</v>
      </c>
      <c r="D843" s="6">
        <v>17500000</v>
      </c>
      <c r="E843" s="7">
        <v>1776106500</v>
      </c>
      <c r="F843" s="7">
        <v>8.5900000000000004E-2</v>
      </c>
      <c r="G843" s="5" t="s">
        <v>778</v>
      </c>
    </row>
    <row r="844" spans="1:7" ht="23.45" customHeight="1" x14ac:dyDescent="0.25">
      <c r="A844" s="5" t="s">
        <v>1130</v>
      </c>
      <c r="B844" s="5" t="s">
        <v>1131</v>
      </c>
      <c r="C844" s="5" t="s">
        <v>42</v>
      </c>
      <c r="D844" s="6">
        <v>2500000</v>
      </c>
      <c r="E844" s="7">
        <v>252447250</v>
      </c>
      <c r="F844" s="7">
        <v>1.2200000000000001E-2</v>
      </c>
      <c r="G844" s="5" t="s">
        <v>801</v>
      </c>
    </row>
    <row r="845" spans="1:7" ht="23.45" customHeight="1" x14ac:dyDescent="0.25">
      <c r="A845" s="5" t="s">
        <v>1132</v>
      </c>
      <c r="B845" s="5" t="s">
        <v>1133</v>
      </c>
      <c r="C845" s="5" t="s">
        <v>86</v>
      </c>
      <c r="D845" s="6">
        <v>40500000</v>
      </c>
      <c r="E845" s="7">
        <v>4142574900</v>
      </c>
      <c r="F845" s="7">
        <v>0.20050000000000001</v>
      </c>
      <c r="G845" s="5" t="s">
        <v>778</v>
      </c>
    </row>
    <row r="846" spans="1:7" ht="23.45" customHeight="1" x14ac:dyDescent="0.25">
      <c r="A846" s="5" t="s">
        <v>2336</v>
      </c>
      <c r="B846" s="5" t="s">
        <v>2337</v>
      </c>
      <c r="C846" s="5" t="s">
        <v>86</v>
      </c>
      <c r="D846" s="6">
        <v>10000000</v>
      </c>
      <c r="E846" s="7">
        <v>1020378000</v>
      </c>
      <c r="F846" s="7">
        <v>4.9399999999999999E-2</v>
      </c>
      <c r="G846" s="5" t="s">
        <v>778</v>
      </c>
    </row>
    <row r="847" spans="1:7" ht="32.65" customHeight="1" x14ac:dyDescent="0.25">
      <c r="A847" s="5" t="s">
        <v>1138</v>
      </c>
      <c r="B847" s="5" t="s">
        <v>1139</v>
      </c>
      <c r="C847" s="5" t="s">
        <v>86</v>
      </c>
      <c r="D847" s="6">
        <v>22500000</v>
      </c>
      <c r="E847" s="7">
        <v>2288551500</v>
      </c>
      <c r="F847" s="7">
        <v>0.11070000000000001</v>
      </c>
      <c r="G847" s="5" t="s">
        <v>778</v>
      </c>
    </row>
    <row r="848" spans="1:7" ht="23.45" customHeight="1" x14ac:dyDescent="0.25">
      <c r="A848" s="5" t="s">
        <v>1140</v>
      </c>
      <c r="B848" s="5" t="s">
        <v>1141</v>
      </c>
      <c r="C848" s="5" t="s">
        <v>86</v>
      </c>
      <c r="D848" s="6">
        <v>5000000</v>
      </c>
      <c r="E848" s="7">
        <v>512183000</v>
      </c>
      <c r="F848" s="7">
        <v>2.4799999999999999E-2</v>
      </c>
      <c r="G848" s="5" t="s">
        <v>778</v>
      </c>
    </row>
    <row r="849" spans="1:7" ht="23.45" customHeight="1" x14ac:dyDescent="0.25">
      <c r="A849" s="5" t="s">
        <v>2338</v>
      </c>
      <c r="B849" s="5" t="s">
        <v>2339</v>
      </c>
      <c r="C849" s="5" t="s">
        <v>42</v>
      </c>
      <c r="D849" s="6">
        <v>15000000</v>
      </c>
      <c r="E849" s="7">
        <v>1529809500</v>
      </c>
      <c r="F849" s="7">
        <v>7.3999999999999996E-2</v>
      </c>
      <c r="G849" s="5" t="s">
        <v>778</v>
      </c>
    </row>
    <row r="850" spans="1:7" ht="23.45" customHeight="1" x14ac:dyDescent="0.25">
      <c r="A850" s="5" t="s">
        <v>1144</v>
      </c>
      <c r="B850" s="5" t="s">
        <v>1145</v>
      </c>
      <c r="C850" s="5" t="s">
        <v>42</v>
      </c>
      <c r="D850" s="6">
        <v>32500000</v>
      </c>
      <c r="E850" s="7">
        <v>3299322000</v>
      </c>
      <c r="F850" s="7">
        <v>0.15970000000000001</v>
      </c>
      <c r="G850" s="5" t="s">
        <v>866</v>
      </c>
    </row>
    <row r="851" spans="1:7" ht="41.85" customHeight="1" x14ac:dyDescent="0.25">
      <c r="A851" s="5" t="s">
        <v>1146</v>
      </c>
      <c r="B851" s="5" t="s">
        <v>1147</v>
      </c>
      <c r="C851" s="5" t="s">
        <v>86</v>
      </c>
      <c r="D851" s="6">
        <v>7500000</v>
      </c>
      <c r="E851" s="7">
        <v>758727750</v>
      </c>
      <c r="F851" s="7">
        <v>3.6700000000000003E-2</v>
      </c>
      <c r="G851" s="5" t="s">
        <v>801</v>
      </c>
    </row>
    <row r="852" spans="1:7" ht="23.45" customHeight="1" x14ac:dyDescent="0.25">
      <c r="A852" s="5" t="s">
        <v>1148</v>
      </c>
      <c r="B852" s="5" t="s">
        <v>1149</v>
      </c>
      <c r="C852" s="5" t="s">
        <v>125</v>
      </c>
      <c r="D852" s="6">
        <v>1500000</v>
      </c>
      <c r="E852" s="7">
        <v>149730000</v>
      </c>
      <c r="F852" s="7">
        <v>7.1999999999999998E-3</v>
      </c>
      <c r="G852" s="5" t="s">
        <v>821</v>
      </c>
    </row>
    <row r="853" spans="1:7" ht="41.85" customHeight="1" x14ac:dyDescent="0.25">
      <c r="A853" s="5" t="s">
        <v>2340</v>
      </c>
      <c r="B853" s="5" t="s">
        <v>2341</v>
      </c>
      <c r="C853" s="5" t="s">
        <v>865</v>
      </c>
      <c r="D853" s="6">
        <v>3000000</v>
      </c>
      <c r="E853" s="7">
        <v>295990200</v>
      </c>
      <c r="F853" s="7">
        <v>1.43E-2</v>
      </c>
      <c r="G853" s="5" t="s">
        <v>801</v>
      </c>
    </row>
    <row r="854" spans="1:7" ht="23.45" customHeight="1" x14ac:dyDescent="0.25">
      <c r="A854" s="5" t="s">
        <v>1150</v>
      </c>
      <c r="B854" s="5" t="s">
        <v>1151</v>
      </c>
      <c r="C854" s="5" t="s">
        <v>86</v>
      </c>
      <c r="D854" s="6">
        <v>30000000</v>
      </c>
      <c r="E854" s="7">
        <v>3039846000</v>
      </c>
      <c r="F854" s="7">
        <v>0.14710000000000001</v>
      </c>
      <c r="G854" s="5" t="s">
        <v>778</v>
      </c>
    </row>
    <row r="855" spans="1:7" ht="14.45" customHeight="1" x14ac:dyDescent="0.25">
      <c r="A855" s="5" t="s">
        <v>1528</v>
      </c>
      <c r="B855" s="5" t="s">
        <v>1529</v>
      </c>
      <c r="C855" s="5" t="s">
        <v>132</v>
      </c>
      <c r="D855" s="6">
        <v>7500000</v>
      </c>
      <c r="E855" s="7">
        <v>755846250</v>
      </c>
      <c r="F855" s="7">
        <v>3.6600000000000001E-2</v>
      </c>
      <c r="G855" s="5" t="s">
        <v>778</v>
      </c>
    </row>
    <row r="856" spans="1:7" ht="32.65" customHeight="1" x14ac:dyDescent="0.25">
      <c r="A856" s="5" t="s">
        <v>1530</v>
      </c>
      <c r="B856" s="5" t="s">
        <v>1531</v>
      </c>
      <c r="C856" s="5" t="s">
        <v>42</v>
      </c>
      <c r="D856" s="6">
        <v>33000000</v>
      </c>
      <c r="E856" s="7">
        <v>3296967300</v>
      </c>
      <c r="F856" s="7">
        <v>0.1595</v>
      </c>
      <c r="G856" s="5" t="s">
        <v>778</v>
      </c>
    </row>
    <row r="857" spans="1:7" ht="23.45" customHeight="1" x14ac:dyDescent="0.25">
      <c r="A857" s="5" t="s">
        <v>2342</v>
      </c>
      <c r="B857" s="5" t="s">
        <v>2343</v>
      </c>
      <c r="C857" s="5" t="s">
        <v>828</v>
      </c>
      <c r="D857" s="6">
        <v>5000000</v>
      </c>
      <c r="E857" s="7">
        <v>497049000</v>
      </c>
      <c r="F857" s="7">
        <v>2.41E-2</v>
      </c>
      <c r="G857" s="5" t="s">
        <v>866</v>
      </c>
    </row>
    <row r="858" spans="1:7" ht="23.45" customHeight="1" x14ac:dyDescent="0.25">
      <c r="A858" s="5" t="s">
        <v>2344</v>
      </c>
      <c r="B858" s="5" t="s">
        <v>2345</v>
      </c>
      <c r="C858" s="5" t="s">
        <v>828</v>
      </c>
      <c r="D858" s="6">
        <v>2500000</v>
      </c>
      <c r="E858" s="7">
        <v>249990750</v>
      </c>
      <c r="F858" s="7">
        <v>1.21E-2</v>
      </c>
      <c r="G858" s="5" t="s">
        <v>778</v>
      </c>
    </row>
    <row r="859" spans="1:7" ht="23.45" customHeight="1" x14ac:dyDescent="0.25">
      <c r="A859" s="5" t="s">
        <v>1532</v>
      </c>
      <c r="B859" s="5" t="s">
        <v>1533</v>
      </c>
      <c r="C859" s="5" t="s">
        <v>42</v>
      </c>
      <c r="D859" s="6">
        <v>30000000</v>
      </c>
      <c r="E859" s="7">
        <v>2964789000</v>
      </c>
      <c r="F859" s="7">
        <v>0.14349999999999999</v>
      </c>
      <c r="G859" s="5" t="s">
        <v>818</v>
      </c>
    </row>
    <row r="860" spans="1:7" ht="32.65" customHeight="1" x14ac:dyDescent="0.25">
      <c r="A860" s="5" t="s">
        <v>2346</v>
      </c>
      <c r="B860" s="5" t="s">
        <v>2347</v>
      </c>
      <c r="C860" s="5" t="s">
        <v>828</v>
      </c>
      <c r="D860" s="6">
        <v>5000000</v>
      </c>
      <c r="E860" s="7">
        <v>497716000</v>
      </c>
      <c r="F860" s="7">
        <v>2.41E-2</v>
      </c>
      <c r="G860" s="5" t="s">
        <v>778</v>
      </c>
    </row>
    <row r="861" spans="1:7" ht="23.45" customHeight="1" x14ac:dyDescent="0.25">
      <c r="A861" s="5" t="s">
        <v>1538</v>
      </c>
      <c r="B861" s="5" t="s">
        <v>1539</v>
      </c>
      <c r="C861" s="5" t="s">
        <v>42</v>
      </c>
      <c r="D861" s="6">
        <v>18500000</v>
      </c>
      <c r="E861" s="7">
        <v>1880824700</v>
      </c>
      <c r="F861" s="7">
        <v>9.0999999999999998E-2</v>
      </c>
      <c r="G861" s="5" t="s">
        <v>778</v>
      </c>
    </row>
    <row r="862" spans="1:7" ht="23.45" customHeight="1" x14ac:dyDescent="0.25">
      <c r="A862" s="5" t="s">
        <v>1540</v>
      </c>
      <c r="B862" s="5" t="s">
        <v>1541</v>
      </c>
      <c r="C862" s="5" t="s">
        <v>828</v>
      </c>
      <c r="D862" s="6">
        <v>14000000</v>
      </c>
      <c r="E862" s="7">
        <v>1406262200</v>
      </c>
      <c r="F862" s="7">
        <v>6.8099999999999994E-2</v>
      </c>
      <c r="G862" s="5" t="s">
        <v>778</v>
      </c>
    </row>
    <row r="863" spans="1:7" ht="23.45" customHeight="1" x14ac:dyDescent="0.25">
      <c r="A863" s="5" t="s">
        <v>1542</v>
      </c>
      <c r="B863" s="5" t="s">
        <v>1543</v>
      </c>
      <c r="C863" s="5" t="s">
        <v>828</v>
      </c>
      <c r="D863" s="6">
        <v>4000000</v>
      </c>
      <c r="E863" s="7">
        <v>402588000</v>
      </c>
      <c r="F863" s="7">
        <v>1.95E-2</v>
      </c>
      <c r="G863" s="5" t="s">
        <v>778</v>
      </c>
    </row>
    <row r="864" spans="1:7" ht="23.45" customHeight="1" x14ac:dyDescent="0.25">
      <c r="A864" s="5" t="s">
        <v>1544</v>
      </c>
      <c r="B864" s="5" t="s">
        <v>1545</v>
      </c>
      <c r="C864" s="5" t="s">
        <v>42</v>
      </c>
      <c r="D864" s="6">
        <v>12500000</v>
      </c>
      <c r="E864" s="7">
        <v>1241131250</v>
      </c>
      <c r="F864" s="7">
        <v>6.0100000000000001E-2</v>
      </c>
      <c r="G864" s="5" t="s">
        <v>877</v>
      </c>
    </row>
    <row r="865" spans="1:7" ht="23.45" customHeight="1" x14ac:dyDescent="0.25">
      <c r="A865" s="5" t="s">
        <v>2348</v>
      </c>
      <c r="B865" s="5" t="s">
        <v>2349</v>
      </c>
      <c r="C865" s="5" t="s">
        <v>828</v>
      </c>
      <c r="D865" s="6">
        <v>15000000</v>
      </c>
      <c r="E865" s="7">
        <v>1498773000</v>
      </c>
      <c r="F865" s="7">
        <v>7.2499999999999995E-2</v>
      </c>
      <c r="G865" s="5" t="s">
        <v>778</v>
      </c>
    </row>
    <row r="866" spans="1:7" ht="41.85" customHeight="1" x14ac:dyDescent="0.25">
      <c r="A866" s="5" t="s">
        <v>1546</v>
      </c>
      <c r="B866" s="5" t="s">
        <v>1547</v>
      </c>
      <c r="C866" s="5" t="s">
        <v>42</v>
      </c>
      <c r="D866" s="6">
        <v>10000000</v>
      </c>
      <c r="E866" s="7">
        <v>997831000</v>
      </c>
      <c r="F866" s="7">
        <v>4.8300000000000003E-2</v>
      </c>
      <c r="G866" s="5" t="s">
        <v>818</v>
      </c>
    </row>
    <row r="867" spans="1:7" ht="23.45" customHeight="1" x14ac:dyDescent="0.25">
      <c r="A867" s="5" t="s">
        <v>2350</v>
      </c>
      <c r="B867" s="5" t="s">
        <v>2351</v>
      </c>
      <c r="C867" s="5" t="s">
        <v>828</v>
      </c>
      <c r="D867" s="6">
        <v>6000000</v>
      </c>
      <c r="E867" s="7">
        <v>599943600</v>
      </c>
      <c r="F867" s="7">
        <v>2.9000000000000001E-2</v>
      </c>
      <c r="G867" s="5" t="s">
        <v>866</v>
      </c>
    </row>
    <row r="868" spans="1:7" ht="23.45" customHeight="1" x14ac:dyDescent="0.25">
      <c r="A868" s="5" t="s">
        <v>1548</v>
      </c>
      <c r="B868" s="5" t="s">
        <v>1549</v>
      </c>
      <c r="C868" s="5" t="s">
        <v>828</v>
      </c>
      <c r="D868" s="6">
        <v>7500000</v>
      </c>
      <c r="E868" s="7">
        <v>753728250</v>
      </c>
      <c r="F868" s="7">
        <v>3.6499999999999998E-2</v>
      </c>
      <c r="G868" s="5" t="s">
        <v>778</v>
      </c>
    </row>
    <row r="869" spans="1:7" ht="32.65" customHeight="1" x14ac:dyDescent="0.25">
      <c r="A869" s="5" t="s">
        <v>1550</v>
      </c>
      <c r="B869" s="5" t="s">
        <v>1551</v>
      </c>
      <c r="C869" s="5" t="s">
        <v>42</v>
      </c>
      <c r="D869" s="6">
        <v>10800000</v>
      </c>
      <c r="E869" s="7">
        <v>1070113680</v>
      </c>
      <c r="F869" s="7">
        <v>5.1799999999999999E-2</v>
      </c>
      <c r="G869" s="5" t="s">
        <v>818</v>
      </c>
    </row>
    <row r="870" spans="1:7" ht="41.85" customHeight="1" x14ac:dyDescent="0.25">
      <c r="A870" s="5" t="s">
        <v>2352</v>
      </c>
      <c r="B870" s="5" t="s">
        <v>2353</v>
      </c>
      <c r="C870" s="5" t="s">
        <v>42</v>
      </c>
      <c r="D870" s="6">
        <v>12400000</v>
      </c>
      <c r="E870" s="7">
        <v>1232829080</v>
      </c>
      <c r="F870" s="7">
        <v>5.9700000000000003E-2</v>
      </c>
      <c r="G870" s="5" t="s">
        <v>818</v>
      </c>
    </row>
    <row r="871" spans="1:7" ht="32.65" customHeight="1" x14ac:dyDescent="0.25">
      <c r="A871" s="5" t="s">
        <v>2354</v>
      </c>
      <c r="B871" s="5" t="s">
        <v>2355</v>
      </c>
      <c r="C871" s="5" t="s">
        <v>42</v>
      </c>
      <c r="D871" s="6">
        <v>12500000</v>
      </c>
      <c r="E871" s="7">
        <v>1244352500</v>
      </c>
      <c r="F871" s="7">
        <v>6.0199999999999997E-2</v>
      </c>
      <c r="G871" s="5" t="s">
        <v>818</v>
      </c>
    </row>
    <row r="872" spans="1:7" ht="23.45" customHeight="1" x14ac:dyDescent="0.25">
      <c r="A872" s="5" t="s">
        <v>1552</v>
      </c>
      <c r="B872" s="5" t="s">
        <v>1553</v>
      </c>
      <c r="C872" s="5" t="s">
        <v>42</v>
      </c>
      <c r="D872" s="6">
        <v>8000000</v>
      </c>
      <c r="E872" s="7">
        <v>827716000</v>
      </c>
      <c r="F872" s="7">
        <v>4.0099999999999997E-2</v>
      </c>
      <c r="G872" s="5" t="s">
        <v>818</v>
      </c>
    </row>
    <row r="873" spans="1:7" ht="23.45" customHeight="1" x14ac:dyDescent="0.25">
      <c r="A873" s="5" t="s">
        <v>1554</v>
      </c>
      <c r="B873" s="5" t="s">
        <v>1555</v>
      </c>
      <c r="C873" s="5" t="s">
        <v>42</v>
      </c>
      <c r="D873" s="6">
        <v>13500000</v>
      </c>
      <c r="E873" s="7">
        <v>1400795100</v>
      </c>
      <c r="F873" s="7">
        <v>6.7799999999999999E-2</v>
      </c>
      <c r="G873" s="5" t="s">
        <v>818</v>
      </c>
    </row>
    <row r="874" spans="1:7" ht="23.45" customHeight="1" x14ac:dyDescent="0.25">
      <c r="A874" s="5" t="s">
        <v>2356</v>
      </c>
      <c r="B874" s="5" t="s">
        <v>2357</v>
      </c>
      <c r="C874" s="5" t="s">
        <v>86</v>
      </c>
      <c r="D874" s="6">
        <v>11000000</v>
      </c>
      <c r="E874" s="7">
        <v>1129513000</v>
      </c>
      <c r="F874" s="7">
        <v>5.4699999999999999E-2</v>
      </c>
      <c r="G874" s="5" t="s">
        <v>866</v>
      </c>
    </row>
    <row r="875" spans="1:7" ht="23.45" customHeight="1" x14ac:dyDescent="0.25">
      <c r="A875" s="5" t="s">
        <v>1556</v>
      </c>
      <c r="B875" s="5" t="s">
        <v>1557</v>
      </c>
      <c r="C875" s="5" t="s">
        <v>42</v>
      </c>
      <c r="D875" s="6">
        <v>10000000</v>
      </c>
      <c r="E875" s="7">
        <v>1008013000</v>
      </c>
      <c r="F875" s="7">
        <v>4.8800000000000003E-2</v>
      </c>
      <c r="G875" s="5" t="s">
        <v>818</v>
      </c>
    </row>
    <row r="876" spans="1:7" ht="32.65" customHeight="1" x14ac:dyDescent="0.25">
      <c r="A876" s="5" t="s">
        <v>1558</v>
      </c>
      <c r="B876" s="5" t="s">
        <v>1559</v>
      </c>
      <c r="C876" s="5" t="s">
        <v>828</v>
      </c>
      <c r="D876" s="6">
        <v>2000000</v>
      </c>
      <c r="E876" s="7">
        <v>201030600</v>
      </c>
      <c r="F876" s="7">
        <v>9.7000000000000003E-3</v>
      </c>
      <c r="G876" s="5" t="s">
        <v>866</v>
      </c>
    </row>
    <row r="877" spans="1:7" ht="23.45" customHeight="1" x14ac:dyDescent="0.25">
      <c r="A877" s="5" t="s">
        <v>1560</v>
      </c>
      <c r="B877" s="5" t="s">
        <v>1561</v>
      </c>
      <c r="C877" s="5" t="s">
        <v>42</v>
      </c>
      <c r="D877" s="6">
        <v>15000000</v>
      </c>
      <c r="E877" s="7">
        <v>1526398500</v>
      </c>
      <c r="F877" s="7">
        <v>7.3899999999999993E-2</v>
      </c>
      <c r="G877" s="5" t="s">
        <v>818</v>
      </c>
    </row>
    <row r="878" spans="1:7" ht="32.65" customHeight="1" x14ac:dyDescent="0.25">
      <c r="A878" s="5" t="s">
        <v>2358</v>
      </c>
      <c r="B878" s="5" t="s">
        <v>2359</v>
      </c>
      <c r="C878" s="5" t="s">
        <v>42</v>
      </c>
      <c r="D878" s="6">
        <v>3500000</v>
      </c>
      <c r="E878" s="7">
        <v>350838600</v>
      </c>
      <c r="F878" s="7">
        <v>1.7000000000000001E-2</v>
      </c>
      <c r="G878" s="5" t="s">
        <v>866</v>
      </c>
    </row>
    <row r="879" spans="1:7" ht="32.65" customHeight="1" x14ac:dyDescent="0.25">
      <c r="A879" s="5" t="s">
        <v>1564</v>
      </c>
      <c r="B879" s="5" t="s">
        <v>1565</v>
      </c>
      <c r="C879" s="5" t="s">
        <v>42</v>
      </c>
      <c r="D879" s="6">
        <v>15000000</v>
      </c>
      <c r="E879" s="7">
        <v>1495221000</v>
      </c>
      <c r="F879" s="7">
        <v>7.2400000000000006E-2</v>
      </c>
      <c r="G879" s="5" t="s">
        <v>821</v>
      </c>
    </row>
    <row r="880" spans="1:7" ht="23.45" customHeight="1" x14ac:dyDescent="0.25">
      <c r="A880" s="5" t="s">
        <v>2360</v>
      </c>
      <c r="B880" s="5" t="s">
        <v>2361</v>
      </c>
      <c r="C880" s="5" t="s">
        <v>2285</v>
      </c>
      <c r="D880" s="6">
        <v>2500000</v>
      </c>
      <c r="E880" s="7">
        <v>250156750</v>
      </c>
      <c r="F880" s="7">
        <v>1.21E-2</v>
      </c>
      <c r="G880" s="5" t="s">
        <v>866</v>
      </c>
    </row>
    <row r="881" spans="1:7" ht="23.45" customHeight="1" x14ac:dyDescent="0.25">
      <c r="A881" s="5" t="s">
        <v>2362</v>
      </c>
      <c r="B881" s="5" t="s">
        <v>2363</v>
      </c>
      <c r="C881" s="5" t="s">
        <v>828</v>
      </c>
      <c r="D881" s="6">
        <v>1500000</v>
      </c>
      <c r="E881" s="7">
        <v>151269900</v>
      </c>
      <c r="F881" s="7">
        <v>7.3000000000000001E-3</v>
      </c>
      <c r="G881" s="5" t="s">
        <v>866</v>
      </c>
    </row>
    <row r="882" spans="1:7" ht="23.45" customHeight="1" x14ac:dyDescent="0.25">
      <c r="A882" s="5" t="s">
        <v>2364</v>
      </c>
      <c r="B882" s="5" t="s">
        <v>2365</v>
      </c>
      <c r="C882" s="5" t="s">
        <v>828</v>
      </c>
      <c r="D882" s="6">
        <v>1700000</v>
      </c>
      <c r="E882" s="7">
        <v>171516060</v>
      </c>
      <c r="F882" s="7">
        <v>8.3000000000000001E-3</v>
      </c>
      <c r="G882" s="5" t="s">
        <v>866</v>
      </c>
    </row>
    <row r="883" spans="1:7" ht="41.85" customHeight="1" x14ac:dyDescent="0.25">
      <c r="A883" s="5" t="s">
        <v>1566</v>
      </c>
      <c r="B883" s="5" t="s">
        <v>1567</v>
      </c>
      <c r="C883" s="5" t="s">
        <v>42</v>
      </c>
      <c r="D883" s="6">
        <v>10000000</v>
      </c>
      <c r="E883" s="7">
        <v>1000855000</v>
      </c>
      <c r="F883" s="7">
        <v>4.8399999999999999E-2</v>
      </c>
      <c r="G883" s="5" t="s">
        <v>818</v>
      </c>
    </row>
    <row r="884" spans="1:7" ht="23.45" customHeight="1" x14ac:dyDescent="0.25">
      <c r="A884" s="5" t="s">
        <v>1568</v>
      </c>
      <c r="B884" s="5" t="s">
        <v>1569</v>
      </c>
      <c r="C884" s="5" t="s">
        <v>828</v>
      </c>
      <c r="D884" s="6">
        <v>3500000</v>
      </c>
      <c r="E884" s="7">
        <v>351833650</v>
      </c>
      <c r="F884" s="7">
        <v>1.7000000000000001E-2</v>
      </c>
      <c r="G884" s="5" t="s">
        <v>778</v>
      </c>
    </row>
    <row r="885" spans="1:7" ht="23.45" customHeight="1" x14ac:dyDescent="0.25">
      <c r="A885" s="5" t="s">
        <v>1152</v>
      </c>
      <c r="B885" s="5" t="s">
        <v>1153</v>
      </c>
      <c r="C885" s="5" t="s">
        <v>86</v>
      </c>
      <c r="D885" s="6">
        <v>15000000</v>
      </c>
      <c r="E885" s="7">
        <v>1525602000</v>
      </c>
      <c r="F885" s="7">
        <v>7.3800000000000004E-2</v>
      </c>
      <c r="G885" s="5" t="s">
        <v>778</v>
      </c>
    </row>
    <row r="886" spans="1:7" ht="32.65" customHeight="1" x14ac:dyDescent="0.25">
      <c r="A886" s="5" t="s">
        <v>1154</v>
      </c>
      <c r="B886" s="5" t="s">
        <v>1155</v>
      </c>
      <c r="C886" s="5" t="s">
        <v>157</v>
      </c>
      <c r="D886" s="6">
        <v>36000000</v>
      </c>
      <c r="E886" s="7">
        <v>3631500000</v>
      </c>
      <c r="F886" s="7">
        <v>0.1757</v>
      </c>
      <c r="G886" s="5" t="s">
        <v>778</v>
      </c>
    </row>
    <row r="887" spans="1:7" ht="32.65" customHeight="1" x14ac:dyDescent="0.25">
      <c r="A887" s="5" t="s">
        <v>1156</v>
      </c>
      <c r="B887" s="5" t="s">
        <v>1157</v>
      </c>
      <c r="C887" s="5" t="s">
        <v>125</v>
      </c>
      <c r="D887" s="6">
        <v>12500000</v>
      </c>
      <c r="E887" s="7">
        <v>1258876250</v>
      </c>
      <c r="F887" s="7">
        <v>6.0900000000000003E-2</v>
      </c>
      <c r="G887" s="5" t="s">
        <v>778</v>
      </c>
    </row>
    <row r="888" spans="1:7" ht="14.45" customHeight="1" x14ac:dyDescent="0.25">
      <c r="A888" s="5" t="s">
        <v>1158</v>
      </c>
      <c r="B888" s="5" t="s">
        <v>1159</v>
      </c>
      <c r="C888" s="5" t="s">
        <v>42</v>
      </c>
      <c r="D888" s="6">
        <v>10000000</v>
      </c>
      <c r="E888" s="7">
        <v>1027884000</v>
      </c>
      <c r="F888" s="7">
        <v>4.9700000000000001E-2</v>
      </c>
      <c r="G888" s="5" t="s">
        <v>801</v>
      </c>
    </row>
    <row r="889" spans="1:7" ht="23.45" customHeight="1" x14ac:dyDescent="0.25">
      <c r="A889" s="5" t="s">
        <v>1160</v>
      </c>
      <c r="B889" s="5" t="s">
        <v>1161</v>
      </c>
      <c r="C889" s="5" t="s">
        <v>86</v>
      </c>
      <c r="D889" s="6">
        <v>10000000</v>
      </c>
      <c r="E889" s="7">
        <v>1019144000</v>
      </c>
      <c r="F889" s="7">
        <v>4.9299999999999997E-2</v>
      </c>
      <c r="G889" s="5" t="s">
        <v>778</v>
      </c>
    </row>
    <row r="890" spans="1:7" ht="23.45" customHeight="1" x14ac:dyDescent="0.25">
      <c r="A890" s="5" t="s">
        <v>1162</v>
      </c>
      <c r="B890" s="5" t="s">
        <v>1163</v>
      </c>
      <c r="C890" s="5" t="s">
        <v>86</v>
      </c>
      <c r="D890" s="6">
        <v>50000000</v>
      </c>
      <c r="E890" s="7">
        <v>5163985000</v>
      </c>
      <c r="F890" s="7">
        <v>0.24990000000000001</v>
      </c>
      <c r="G890" s="5" t="s">
        <v>778</v>
      </c>
    </row>
    <row r="891" spans="1:7" ht="23.45" customHeight="1" x14ac:dyDescent="0.25">
      <c r="A891" s="5" t="s">
        <v>1164</v>
      </c>
      <c r="B891" s="5" t="s">
        <v>1165</v>
      </c>
      <c r="C891" s="5" t="s">
        <v>86</v>
      </c>
      <c r="D891" s="6">
        <v>20000000</v>
      </c>
      <c r="E891" s="7">
        <v>2042406000</v>
      </c>
      <c r="F891" s="7">
        <v>9.8799999999999999E-2</v>
      </c>
      <c r="G891" s="5" t="s">
        <v>778</v>
      </c>
    </row>
    <row r="892" spans="1:7" ht="32.65" customHeight="1" x14ac:dyDescent="0.25">
      <c r="A892" s="5" t="s">
        <v>2366</v>
      </c>
      <c r="B892" s="5" t="s">
        <v>2367</v>
      </c>
      <c r="C892" s="5" t="s">
        <v>157</v>
      </c>
      <c r="D892" s="6">
        <v>5000000</v>
      </c>
      <c r="E892" s="7">
        <v>506253000</v>
      </c>
      <c r="F892" s="7">
        <v>2.4500000000000001E-2</v>
      </c>
      <c r="G892" s="5" t="s">
        <v>1007</v>
      </c>
    </row>
    <row r="893" spans="1:7" ht="23.45" customHeight="1" x14ac:dyDescent="0.25">
      <c r="A893" s="5" t="s">
        <v>2368</v>
      </c>
      <c r="B893" s="5" t="s">
        <v>2369</v>
      </c>
      <c r="C893" s="5" t="s">
        <v>865</v>
      </c>
      <c r="D893" s="6">
        <v>10000000</v>
      </c>
      <c r="E893" s="7">
        <v>991037000</v>
      </c>
      <c r="F893" s="7">
        <v>4.8000000000000001E-2</v>
      </c>
      <c r="G893" s="5" t="s">
        <v>801</v>
      </c>
    </row>
    <row r="894" spans="1:7" ht="23.45" customHeight="1" x14ac:dyDescent="0.25">
      <c r="A894" s="5" t="s">
        <v>1168</v>
      </c>
      <c r="B894" s="5" t="s">
        <v>1169</v>
      </c>
      <c r="C894" s="5" t="s">
        <v>86</v>
      </c>
      <c r="D894" s="6">
        <v>15000000</v>
      </c>
      <c r="E894" s="7">
        <v>1556731500</v>
      </c>
      <c r="F894" s="7">
        <v>7.5300000000000006E-2</v>
      </c>
      <c r="G894" s="5" t="s">
        <v>778</v>
      </c>
    </row>
    <row r="895" spans="1:7" ht="32.65" customHeight="1" x14ac:dyDescent="0.25">
      <c r="A895" s="5" t="s">
        <v>1276</v>
      </c>
      <c r="B895" s="5" t="s">
        <v>1277</v>
      </c>
      <c r="C895" s="5" t="s">
        <v>86</v>
      </c>
      <c r="D895" s="6">
        <v>15000000</v>
      </c>
      <c r="E895" s="7">
        <v>1508722500</v>
      </c>
      <c r="F895" s="7">
        <v>7.2999999999999995E-2</v>
      </c>
      <c r="G895" s="5" t="s">
        <v>866</v>
      </c>
    </row>
    <row r="896" spans="1:7" ht="41.85" customHeight="1" x14ac:dyDescent="0.25">
      <c r="A896" s="5" t="s">
        <v>1278</v>
      </c>
      <c r="B896" s="5" t="s">
        <v>1279</v>
      </c>
      <c r="C896" s="5" t="s">
        <v>86</v>
      </c>
      <c r="D896" s="6">
        <v>500000</v>
      </c>
      <c r="E896" s="7">
        <v>50457200</v>
      </c>
      <c r="F896" s="7">
        <v>2.3999999999999998E-3</v>
      </c>
      <c r="G896" s="5" t="s">
        <v>1007</v>
      </c>
    </row>
    <row r="897" spans="1:7" ht="23.45" customHeight="1" x14ac:dyDescent="0.25">
      <c r="A897" s="5" t="s">
        <v>1280</v>
      </c>
      <c r="B897" s="5" t="s">
        <v>1281</v>
      </c>
      <c r="C897" s="5" t="s">
        <v>86</v>
      </c>
      <c r="D897" s="6">
        <v>10000000</v>
      </c>
      <c r="E897" s="7">
        <v>1031948000</v>
      </c>
      <c r="F897" s="7">
        <v>4.99E-2</v>
      </c>
      <c r="G897" s="5" t="s">
        <v>866</v>
      </c>
    </row>
    <row r="898" spans="1:7" ht="32.65" customHeight="1" x14ac:dyDescent="0.25">
      <c r="A898" s="5" t="s">
        <v>1284</v>
      </c>
      <c r="B898" s="5" t="s">
        <v>1285</v>
      </c>
      <c r="C898" s="5" t="s">
        <v>125</v>
      </c>
      <c r="D898" s="6">
        <v>7500000</v>
      </c>
      <c r="E898" s="7">
        <v>756091500</v>
      </c>
      <c r="F898" s="7">
        <v>3.6600000000000001E-2</v>
      </c>
      <c r="G898" s="5" t="s">
        <v>866</v>
      </c>
    </row>
    <row r="899" spans="1:7" ht="32.65" customHeight="1" x14ac:dyDescent="0.25">
      <c r="A899" s="5" t="s">
        <v>1286</v>
      </c>
      <c r="B899" s="5" t="s">
        <v>1287</v>
      </c>
      <c r="C899" s="5" t="s">
        <v>928</v>
      </c>
      <c r="D899" s="6">
        <v>2500000</v>
      </c>
      <c r="E899" s="7">
        <v>250058000</v>
      </c>
      <c r="F899" s="7">
        <v>1.21E-2</v>
      </c>
      <c r="G899" s="5" t="s">
        <v>866</v>
      </c>
    </row>
    <row r="900" spans="1:7" ht="32.65" customHeight="1" x14ac:dyDescent="0.25">
      <c r="A900" s="5" t="s">
        <v>1288</v>
      </c>
      <c r="B900" s="5" t="s">
        <v>1289</v>
      </c>
      <c r="C900" s="5" t="s">
        <v>1089</v>
      </c>
      <c r="D900" s="6">
        <v>6450000</v>
      </c>
      <c r="E900" s="7">
        <v>643187550</v>
      </c>
      <c r="F900" s="7">
        <v>3.1099999999999999E-2</v>
      </c>
      <c r="G900" s="5" t="s">
        <v>866</v>
      </c>
    </row>
    <row r="901" spans="1:7" ht="23.45" customHeight="1" x14ac:dyDescent="0.25">
      <c r="A901" s="5" t="s">
        <v>1290</v>
      </c>
      <c r="B901" s="5" t="s">
        <v>1291</v>
      </c>
      <c r="C901" s="5" t="s">
        <v>35</v>
      </c>
      <c r="D901" s="6">
        <v>11000000</v>
      </c>
      <c r="E901" s="7">
        <v>1097662500</v>
      </c>
      <c r="F901" s="7">
        <v>5.3100000000000001E-2</v>
      </c>
      <c r="G901" s="5" t="s">
        <v>866</v>
      </c>
    </row>
    <row r="902" spans="1:7" ht="32.65" customHeight="1" x14ac:dyDescent="0.25">
      <c r="A902" s="5" t="s">
        <v>2370</v>
      </c>
      <c r="B902" s="5" t="s">
        <v>2371</v>
      </c>
      <c r="C902" s="5" t="s">
        <v>1089</v>
      </c>
      <c r="D902" s="6">
        <v>5500000</v>
      </c>
      <c r="E902" s="7">
        <v>549067750</v>
      </c>
      <c r="F902" s="7">
        <v>2.6599999999999999E-2</v>
      </c>
      <c r="G902" s="5" t="s">
        <v>866</v>
      </c>
    </row>
    <row r="903" spans="1:7" ht="23.45" customHeight="1" x14ac:dyDescent="0.25">
      <c r="A903" s="5" t="s">
        <v>1294</v>
      </c>
      <c r="B903" s="5" t="s">
        <v>1295</v>
      </c>
      <c r="C903" s="5" t="s">
        <v>865</v>
      </c>
      <c r="D903" s="6">
        <v>2500000</v>
      </c>
      <c r="E903" s="7">
        <v>248783750</v>
      </c>
      <c r="F903" s="7">
        <v>1.2E-2</v>
      </c>
      <c r="G903" s="5" t="s">
        <v>801</v>
      </c>
    </row>
    <row r="904" spans="1:7" ht="41.85" customHeight="1" x14ac:dyDescent="0.25">
      <c r="A904" s="5" t="s">
        <v>1298</v>
      </c>
      <c r="B904" s="5" t="s">
        <v>1299</v>
      </c>
      <c r="C904" s="5" t="s">
        <v>865</v>
      </c>
      <c r="D904" s="6">
        <v>2500000</v>
      </c>
      <c r="E904" s="7">
        <v>250727500</v>
      </c>
      <c r="F904" s="7">
        <v>1.21E-2</v>
      </c>
      <c r="G904" s="5" t="s">
        <v>801</v>
      </c>
    </row>
    <row r="905" spans="1:7" ht="23.45" customHeight="1" x14ac:dyDescent="0.25">
      <c r="A905" s="5" t="s">
        <v>1300</v>
      </c>
      <c r="B905" s="5" t="s">
        <v>1301</v>
      </c>
      <c r="C905" s="5" t="s">
        <v>125</v>
      </c>
      <c r="D905" s="6">
        <v>10500000</v>
      </c>
      <c r="E905" s="7">
        <v>1058469300</v>
      </c>
      <c r="F905" s="7">
        <v>5.1200000000000002E-2</v>
      </c>
      <c r="G905" s="5" t="s">
        <v>866</v>
      </c>
    </row>
    <row r="906" spans="1:7" ht="23.45" customHeight="1" x14ac:dyDescent="0.25">
      <c r="A906" s="5" t="s">
        <v>1302</v>
      </c>
      <c r="B906" s="5" t="s">
        <v>1303</v>
      </c>
      <c r="C906" s="5" t="s">
        <v>125</v>
      </c>
      <c r="D906" s="6">
        <v>18500000</v>
      </c>
      <c r="E906" s="7">
        <v>1897520950</v>
      </c>
      <c r="F906" s="7">
        <v>9.1800000000000007E-2</v>
      </c>
      <c r="G906" s="5" t="s">
        <v>1007</v>
      </c>
    </row>
    <row r="907" spans="1:7" ht="23.45" customHeight="1" x14ac:dyDescent="0.25">
      <c r="A907" s="5" t="s">
        <v>1306</v>
      </c>
      <c r="B907" s="5" t="s">
        <v>1307</v>
      </c>
      <c r="C907" s="5" t="s">
        <v>125</v>
      </c>
      <c r="D907" s="6">
        <v>10500000</v>
      </c>
      <c r="E907" s="7">
        <v>1081820250</v>
      </c>
      <c r="F907" s="7">
        <v>5.2400000000000002E-2</v>
      </c>
      <c r="G907" s="5" t="s">
        <v>1007</v>
      </c>
    </row>
    <row r="908" spans="1:7" ht="23.45" customHeight="1" x14ac:dyDescent="0.25">
      <c r="A908" s="5" t="s">
        <v>1308</v>
      </c>
      <c r="B908" s="5" t="s">
        <v>1309</v>
      </c>
      <c r="C908" s="5" t="s">
        <v>125</v>
      </c>
      <c r="D908" s="6">
        <v>1460000</v>
      </c>
      <c r="E908" s="7">
        <v>148327532</v>
      </c>
      <c r="F908" s="7">
        <v>7.1999999999999998E-3</v>
      </c>
      <c r="G908" s="5" t="s">
        <v>866</v>
      </c>
    </row>
    <row r="909" spans="1:7" ht="23.45" customHeight="1" x14ac:dyDescent="0.25">
      <c r="A909" s="5" t="s">
        <v>1310</v>
      </c>
      <c r="B909" s="5" t="s">
        <v>1311</v>
      </c>
      <c r="C909" s="5" t="s">
        <v>125</v>
      </c>
      <c r="D909" s="6">
        <v>1460000</v>
      </c>
      <c r="E909" s="7">
        <v>149293468</v>
      </c>
      <c r="F909" s="7">
        <v>7.1999999999999998E-3</v>
      </c>
      <c r="G909" s="5" t="s">
        <v>866</v>
      </c>
    </row>
    <row r="910" spans="1:7" ht="23.45" customHeight="1" x14ac:dyDescent="0.25">
      <c r="A910" s="5" t="s">
        <v>1312</v>
      </c>
      <c r="B910" s="5" t="s">
        <v>1313</v>
      </c>
      <c r="C910" s="5" t="s">
        <v>125</v>
      </c>
      <c r="D910" s="6">
        <v>1960000</v>
      </c>
      <c r="E910" s="7">
        <v>201436256</v>
      </c>
      <c r="F910" s="7">
        <v>9.7000000000000003E-3</v>
      </c>
      <c r="G910" s="5" t="s">
        <v>866</v>
      </c>
    </row>
    <row r="911" spans="1:7" ht="23.45" customHeight="1" x14ac:dyDescent="0.25">
      <c r="A911" s="5" t="s">
        <v>1314</v>
      </c>
      <c r="B911" s="5" t="s">
        <v>1315</v>
      </c>
      <c r="C911" s="5" t="s">
        <v>125</v>
      </c>
      <c r="D911" s="6">
        <v>1960000</v>
      </c>
      <c r="E911" s="7">
        <v>202099324</v>
      </c>
      <c r="F911" s="7">
        <v>9.7999999999999997E-3</v>
      </c>
      <c r="G911" s="5" t="s">
        <v>866</v>
      </c>
    </row>
    <row r="912" spans="1:7" ht="23.45" customHeight="1" x14ac:dyDescent="0.25">
      <c r="A912" s="5" t="s">
        <v>1316</v>
      </c>
      <c r="B912" s="5" t="s">
        <v>1317</v>
      </c>
      <c r="C912" s="5" t="s">
        <v>125</v>
      </c>
      <c r="D912" s="6">
        <v>1960000</v>
      </c>
      <c r="E912" s="7">
        <v>202926640</v>
      </c>
      <c r="F912" s="7">
        <v>9.7999999999999997E-3</v>
      </c>
      <c r="G912" s="5" t="s">
        <v>866</v>
      </c>
    </row>
    <row r="913" spans="1:7" ht="23.45" customHeight="1" x14ac:dyDescent="0.25">
      <c r="A913" s="5" t="s">
        <v>1320</v>
      </c>
      <c r="B913" s="5" t="s">
        <v>1321</v>
      </c>
      <c r="C913" s="5" t="s">
        <v>125</v>
      </c>
      <c r="D913" s="6">
        <v>3000000</v>
      </c>
      <c r="E913" s="7">
        <v>302988300</v>
      </c>
      <c r="F913" s="7">
        <v>1.47E-2</v>
      </c>
      <c r="G913" s="5" t="s">
        <v>866</v>
      </c>
    </row>
    <row r="914" spans="1:7" ht="23.45" customHeight="1" x14ac:dyDescent="0.25">
      <c r="A914" s="5" t="s">
        <v>1322</v>
      </c>
      <c r="B914" s="5" t="s">
        <v>1323</v>
      </c>
      <c r="C914" s="5" t="s">
        <v>125</v>
      </c>
      <c r="D914" s="6">
        <v>4500000</v>
      </c>
      <c r="E914" s="7">
        <v>457273350</v>
      </c>
      <c r="F914" s="7">
        <v>2.2100000000000002E-2</v>
      </c>
      <c r="G914" s="5" t="s">
        <v>866</v>
      </c>
    </row>
    <row r="915" spans="1:7" ht="23.45" customHeight="1" x14ac:dyDescent="0.25">
      <c r="A915" s="5" t="s">
        <v>1324</v>
      </c>
      <c r="B915" s="5" t="s">
        <v>1325</v>
      </c>
      <c r="C915" s="5" t="s">
        <v>125</v>
      </c>
      <c r="D915" s="6">
        <v>6000000</v>
      </c>
      <c r="E915" s="7">
        <v>613701000</v>
      </c>
      <c r="F915" s="7">
        <v>2.9700000000000001E-2</v>
      </c>
      <c r="G915" s="5" t="s">
        <v>866</v>
      </c>
    </row>
    <row r="916" spans="1:7" ht="32.65" customHeight="1" x14ac:dyDescent="0.25">
      <c r="A916" s="5" t="s">
        <v>2372</v>
      </c>
      <c r="B916" s="5" t="s">
        <v>2373</v>
      </c>
      <c r="C916" s="5" t="s">
        <v>828</v>
      </c>
      <c r="D916" s="6">
        <v>5000000</v>
      </c>
      <c r="E916" s="7">
        <v>502623000</v>
      </c>
      <c r="F916" s="7">
        <v>2.4299999999999999E-2</v>
      </c>
      <c r="G916" s="5" t="s">
        <v>866</v>
      </c>
    </row>
    <row r="917" spans="1:7" ht="32.65" customHeight="1" x14ac:dyDescent="0.25">
      <c r="A917" s="5" t="s">
        <v>1570</v>
      </c>
      <c r="B917" s="5" t="s">
        <v>1571</v>
      </c>
      <c r="C917" s="5" t="s">
        <v>828</v>
      </c>
      <c r="D917" s="6">
        <v>3560000</v>
      </c>
      <c r="E917" s="7">
        <v>357419728</v>
      </c>
      <c r="F917" s="7">
        <v>1.7299999999999999E-2</v>
      </c>
      <c r="G917" s="5" t="s">
        <v>866</v>
      </c>
    </row>
    <row r="918" spans="1:7" ht="32.65" customHeight="1" x14ac:dyDescent="0.25">
      <c r="A918" s="5" t="s">
        <v>1572</v>
      </c>
      <c r="B918" s="5" t="s">
        <v>1573</v>
      </c>
      <c r="C918" s="5" t="s">
        <v>828</v>
      </c>
      <c r="D918" s="6">
        <v>2380000</v>
      </c>
      <c r="E918" s="7">
        <v>239346842</v>
      </c>
      <c r="F918" s="7">
        <v>1.1599999999999999E-2</v>
      </c>
      <c r="G918" s="5" t="s">
        <v>866</v>
      </c>
    </row>
    <row r="919" spans="1:7" ht="32.65" customHeight="1" x14ac:dyDescent="0.25">
      <c r="A919" s="5" t="s">
        <v>1574</v>
      </c>
      <c r="B919" s="5" t="s">
        <v>1575</v>
      </c>
      <c r="C919" s="5" t="s">
        <v>42</v>
      </c>
      <c r="D919" s="6">
        <v>5000000</v>
      </c>
      <c r="E919" s="7">
        <v>498897000</v>
      </c>
      <c r="F919" s="7">
        <v>2.41E-2</v>
      </c>
      <c r="G919" s="5" t="s">
        <v>1576</v>
      </c>
    </row>
    <row r="920" spans="1:7" ht="23.45" customHeight="1" x14ac:dyDescent="0.25">
      <c r="A920" s="5" t="s">
        <v>1577</v>
      </c>
      <c r="B920" s="5" t="s">
        <v>1578</v>
      </c>
      <c r="C920" s="5" t="s">
        <v>828</v>
      </c>
      <c r="D920" s="6">
        <v>2000000</v>
      </c>
      <c r="E920" s="7">
        <v>201806600</v>
      </c>
      <c r="F920" s="7">
        <v>9.7999999999999997E-3</v>
      </c>
      <c r="G920" s="5" t="s">
        <v>866</v>
      </c>
    </row>
    <row r="921" spans="1:7" ht="23.45" customHeight="1" x14ac:dyDescent="0.25">
      <c r="A921" s="5" t="s">
        <v>1581</v>
      </c>
      <c r="B921" s="5" t="s">
        <v>1582</v>
      </c>
      <c r="C921" s="5" t="s">
        <v>828</v>
      </c>
      <c r="D921" s="6">
        <v>6000000</v>
      </c>
      <c r="E921" s="7">
        <v>619357800</v>
      </c>
      <c r="F921" s="7">
        <v>0.03</v>
      </c>
      <c r="G921" s="5" t="s">
        <v>866</v>
      </c>
    </row>
    <row r="922" spans="1:7" ht="23.45" customHeight="1" x14ac:dyDescent="0.25">
      <c r="A922" s="5" t="s">
        <v>1583</v>
      </c>
      <c r="B922" s="5" t="s">
        <v>1584</v>
      </c>
      <c r="C922" s="5" t="s">
        <v>42</v>
      </c>
      <c r="D922" s="6">
        <v>10000000</v>
      </c>
      <c r="E922" s="7">
        <v>998292000</v>
      </c>
      <c r="F922" s="7">
        <v>4.8300000000000003E-2</v>
      </c>
      <c r="G922" s="5" t="s">
        <v>818</v>
      </c>
    </row>
    <row r="923" spans="1:7" ht="23.45" customHeight="1" x14ac:dyDescent="0.25">
      <c r="A923" s="5" t="s">
        <v>1585</v>
      </c>
      <c r="B923" s="5" t="s">
        <v>1586</v>
      </c>
      <c r="C923" s="5" t="s">
        <v>828</v>
      </c>
      <c r="D923" s="6">
        <v>10000000</v>
      </c>
      <c r="E923" s="7">
        <v>1034960000</v>
      </c>
      <c r="F923" s="7">
        <v>5.0099999999999999E-2</v>
      </c>
      <c r="G923" s="5" t="s">
        <v>866</v>
      </c>
    </row>
    <row r="924" spans="1:7" ht="23.45" customHeight="1" x14ac:dyDescent="0.25">
      <c r="A924" s="5" t="s">
        <v>2374</v>
      </c>
      <c r="B924" s="5" t="s">
        <v>2375</v>
      </c>
      <c r="C924" s="5" t="s">
        <v>86</v>
      </c>
      <c r="D924" s="6">
        <v>580000</v>
      </c>
      <c r="E924" s="7">
        <v>58664564</v>
      </c>
      <c r="F924" s="7">
        <v>2.8E-3</v>
      </c>
      <c r="G924" s="5" t="s">
        <v>866</v>
      </c>
    </row>
    <row r="925" spans="1:7" ht="23.45" customHeight="1" x14ac:dyDescent="0.25">
      <c r="A925" s="5" t="s">
        <v>1649</v>
      </c>
      <c r="B925" s="5" t="s">
        <v>1650</v>
      </c>
      <c r="C925" s="5" t="s">
        <v>137</v>
      </c>
      <c r="D925" s="6">
        <v>4350000</v>
      </c>
      <c r="E925" s="7">
        <v>435768210</v>
      </c>
      <c r="F925" s="7">
        <v>2.1100000000000001E-2</v>
      </c>
      <c r="G925" s="5" t="s">
        <v>1651</v>
      </c>
    </row>
    <row r="926" spans="1:7" ht="32.65" customHeight="1" x14ac:dyDescent="0.25">
      <c r="A926" s="5" t="s">
        <v>1652</v>
      </c>
      <c r="B926" s="5" t="s">
        <v>1653</v>
      </c>
      <c r="C926" s="5" t="s">
        <v>828</v>
      </c>
      <c r="D926" s="6">
        <v>2500000</v>
      </c>
      <c r="E926" s="7">
        <v>260744500</v>
      </c>
      <c r="F926" s="7">
        <v>1.26E-2</v>
      </c>
      <c r="G926" s="5" t="s">
        <v>866</v>
      </c>
    </row>
    <row r="927" spans="1:7" ht="23.45" customHeight="1" x14ac:dyDescent="0.25">
      <c r="A927" s="5" t="s">
        <v>1654</v>
      </c>
      <c r="B927" s="5" t="s">
        <v>1655</v>
      </c>
      <c r="C927" s="5" t="s">
        <v>86</v>
      </c>
      <c r="D927" s="6">
        <v>3000000</v>
      </c>
      <c r="E927" s="7">
        <v>308088600</v>
      </c>
      <c r="F927" s="7">
        <v>1.49E-2</v>
      </c>
      <c r="G927" s="5" t="s">
        <v>866</v>
      </c>
    </row>
    <row r="928" spans="1:7" ht="23.45" customHeight="1" x14ac:dyDescent="0.25">
      <c r="A928" s="5" t="s">
        <v>2376</v>
      </c>
      <c r="B928" s="5" t="s">
        <v>2377</v>
      </c>
      <c r="C928" s="5" t="s">
        <v>86</v>
      </c>
      <c r="D928" s="6">
        <v>350000</v>
      </c>
      <c r="E928" s="7">
        <v>35941115</v>
      </c>
      <c r="F928" s="7">
        <v>1.6999999999999999E-3</v>
      </c>
      <c r="G928" s="5" t="s">
        <v>866</v>
      </c>
    </row>
    <row r="929" spans="1:7" ht="32.65" customHeight="1" x14ac:dyDescent="0.25">
      <c r="A929" s="5" t="s">
        <v>1656</v>
      </c>
      <c r="B929" s="5" t="s">
        <v>1657</v>
      </c>
      <c r="C929" s="5" t="s">
        <v>828</v>
      </c>
      <c r="D929" s="6">
        <v>3000000</v>
      </c>
      <c r="E929" s="7">
        <v>300938700</v>
      </c>
      <c r="F929" s="7">
        <v>1.46E-2</v>
      </c>
      <c r="G929" s="5" t="s">
        <v>866</v>
      </c>
    </row>
    <row r="930" spans="1:7" ht="23.45" customHeight="1" x14ac:dyDescent="0.25">
      <c r="A930" s="5" t="s">
        <v>1658</v>
      </c>
      <c r="B930" s="5" t="s">
        <v>1659</v>
      </c>
      <c r="C930" s="5" t="s">
        <v>828</v>
      </c>
      <c r="D930" s="6">
        <v>3500000</v>
      </c>
      <c r="E930" s="7">
        <v>350077350</v>
      </c>
      <c r="F930" s="7">
        <v>1.6899999999999998E-2</v>
      </c>
      <c r="G930" s="5" t="s">
        <v>866</v>
      </c>
    </row>
    <row r="931" spans="1:7" ht="23.45" customHeight="1" x14ac:dyDescent="0.25">
      <c r="A931" s="5" t="s">
        <v>1660</v>
      </c>
      <c r="B931" s="5" t="s">
        <v>1661</v>
      </c>
      <c r="C931" s="5" t="s">
        <v>828</v>
      </c>
      <c r="D931" s="6">
        <v>4180000</v>
      </c>
      <c r="E931" s="7">
        <v>418938828</v>
      </c>
      <c r="F931" s="7">
        <v>2.0299999999999999E-2</v>
      </c>
      <c r="G931" s="5" t="s">
        <v>866</v>
      </c>
    </row>
    <row r="932" spans="1:7" ht="32.65" customHeight="1" x14ac:dyDescent="0.25">
      <c r="A932" s="5" t="s">
        <v>1662</v>
      </c>
      <c r="B932" s="5" t="s">
        <v>1663</v>
      </c>
      <c r="C932" s="5" t="s">
        <v>828</v>
      </c>
      <c r="D932" s="6">
        <v>3900000</v>
      </c>
      <c r="E932" s="7">
        <v>390919620</v>
      </c>
      <c r="F932" s="7">
        <v>1.89E-2</v>
      </c>
      <c r="G932" s="5" t="s">
        <v>778</v>
      </c>
    </row>
    <row r="933" spans="1:7" ht="23.45" customHeight="1" x14ac:dyDescent="0.25">
      <c r="A933" s="5" t="s">
        <v>1664</v>
      </c>
      <c r="B933" s="5" t="s">
        <v>1665</v>
      </c>
      <c r="C933" s="5" t="s">
        <v>42</v>
      </c>
      <c r="D933" s="6">
        <v>1500000</v>
      </c>
      <c r="E933" s="7">
        <v>152864850</v>
      </c>
      <c r="F933" s="7">
        <v>7.4000000000000003E-3</v>
      </c>
      <c r="G933" s="5" t="s">
        <v>877</v>
      </c>
    </row>
    <row r="934" spans="1:7" ht="23.45" customHeight="1" x14ac:dyDescent="0.25">
      <c r="A934" s="5" t="s">
        <v>1326</v>
      </c>
      <c r="B934" s="5" t="s">
        <v>1327</v>
      </c>
      <c r="C934" s="5" t="s">
        <v>125</v>
      </c>
      <c r="D934" s="6">
        <v>6500000</v>
      </c>
      <c r="E934" s="7">
        <v>668354700</v>
      </c>
      <c r="F934" s="7">
        <v>3.2300000000000002E-2</v>
      </c>
      <c r="G934" s="5" t="s">
        <v>866</v>
      </c>
    </row>
    <row r="935" spans="1:7" ht="23.45" customHeight="1" x14ac:dyDescent="0.25">
      <c r="A935" s="5" t="s">
        <v>1328</v>
      </c>
      <c r="B935" s="5" t="s">
        <v>1329</v>
      </c>
      <c r="C935" s="5" t="s">
        <v>125</v>
      </c>
      <c r="D935" s="6">
        <v>2670000</v>
      </c>
      <c r="E935" s="7">
        <v>275424918</v>
      </c>
      <c r="F935" s="7">
        <v>1.3299999999999999E-2</v>
      </c>
      <c r="G935" s="5" t="s">
        <v>866</v>
      </c>
    </row>
    <row r="936" spans="1:7" ht="32.65" customHeight="1" x14ac:dyDescent="0.25">
      <c r="A936" s="5" t="s">
        <v>1330</v>
      </c>
      <c r="B936" s="5" t="s">
        <v>1331</v>
      </c>
      <c r="C936" s="5" t="s">
        <v>125</v>
      </c>
      <c r="D936" s="6">
        <v>2500000</v>
      </c>
      <c r="E936" s="7">
        <v>250798250</v>
      </c>
      <c r="F936" s="7">
        <v>1.21E-2</v>
      </c>
      <c r="G936" s="5" t="s">
        <v>866</v>
      </c>
    </row>
    <row r="937" spans="1:7" ht="32.65" customHeight="1" x14ac:dyDescent="0.25">
      <c r="A937" s="5" t="s">
        <v>2378</v>
      </c>
      <c r="B937" s="5" t="s">
        <v>2379</v>
      </c>
      <c r="C937" s="5" t="s">
        <v>125</v>
      </c>
      <c r="D937" s="6">
        <v>2500000</v>
      </c>
      <c r="E937" s="7">
        <v>256583000</v>
      </c>
      <c r="F937" s="7">
        <v>1.24E-2</v>
      </c>
      <c r="G937" s="5" t="s">
        <v>866</v>
      </c>
    </row>
    <row r="938" spans="1:7" ht="23.45" customHeight="1" x14ac:dyDescent="0.25">
      <c r="A938" s="5" t="s">
        <v>2380</v>
      </c>
      <c r="B938" s="5" t="s">
        <v>2381</v>
      </c>
      <c r="C938" s="5" t="s">
        <v>125</v>
      </c>
      <c r="D938" s="6">
        <v>9500000</v>
      </c>
      <c r="E938" s="7">
        <v>979570650</v>
      </c>
      <c r="F938" s="7">
        <v>4.7399999999999998E-2</v>
      </c>
      <c r="G938" s="5" t="s">
        <v>1007</v>
      </c>
    </row>
    <row r="939" spans="1:7" ht="23.45" customHeight="1" x14ac:dyDescent="0.25">
      <c r="A939" s="5" t="s">
        <v>1332</v>
      </c>
      <c r="B939" s="5" t="s">
        <v>1333</v>
      </c>
      <c r="C939" s="5" t="s">
        <v>125</v>
      </c>
      <c r="D939" s="6">
        <v>5500000</v>
      </c>
      <c r="E939" s="7">
        <v>553999050</v>
      </c>
      <c r="F939" s="7">
        <v>2.6800000000000001E-2</v>
      </c>
      <c r="G939" s="5" t="s">
        <v>866</v>
      </c>
    </row>
    <row r="940" spans="1:7" ht="32.65" customHeight="1" x14ac:dyDescent="0.25">
      <c r="A940" s="5" t="s">
        <v>1334</v>
      </c>
      <c r="B940" s="5" t="s">
        <v>1335</v>
      </c>
      <c r="C940" s="5" t="s">
        <v>125</v>
      </c>
      <c r="D940" s="6">
        <v>2500000</v>
      </c>
      <c r="E940" s="7">
        <v>256989000</v>
      </c>
      <c r="F940" s="7">
        <v>1.24E-2</v>
      </c>
      <c r="G940" s="5" t="s">
        <v>866</v>
      </c>
    </row>
    <row r="941" spans="1:7" ht="32.65" customHeight="1" x14ac:dyDescent="0.25">
      <c r="A941" s="5" t="s">
        <v>1336</v>
      </c>
      <c r="B941" s="5" t="s">
        <v>1337</v>
      </c>
      <c r="C941" s="5" t="s">
        <v>125</v>
      </c>
      <c r="D941" s="6">
        <v>6000000</v>
      </c>
      <c r="E941" s="7">
        <v>601500000</v>
      </c>
      <c r="F941" s="7">
        <v>2.9100000000000001E-2</v>
      </c>
      <c r="G941" s="5" t="s">
        <v>866</v>
      </c>
    </row>
    <row r="942" spans="1:7" ht="23.45" customHeight="1" x14ac:dyDescent="0.25">
      <c r="A942" s="5" t="s">
        <v>1464</v>
      </c>
      <c r="B942" s="5" t="s">
        <v>1465</v>
      </c>
      <c r="C942" s="5" t="s">
        <v>125</v>
      </c>
      <c r="D942" s="6">
        <v>5000000</v>
      </c>
      <c r="E942" s="7">
        <v>517681500</v>
      </c>
      <c r="F942" s="7">
        <v>2.5100000000000001E-2</v>
      </c>
      <c r="G942" s="5" t="s">
        <v>866</v>
      </c>
    </row>
    <row r="943" spans="1:7" ht="32.65" customHeight="1" x14ac:dyDescent="0.25">
      <c r="A943" s="5" t="s">
        <v>1466</v>
      </c>
      <c r="B943" s="5" t="s">
        <v>1467</v>
      </c>
      <c r="C943" s="5" t="s">
        <v>125</v>
      </c>
      <c r="D943" s="6">
        <v>18500000</v>
      </c>
      <c r="E943" s="7">
        <v>1914420700</v>
      </c>
      <c r="F943" s="7">
        <v>9.2600000000000002E-2</v>
      </c>
      <c r="G943" s="5" t="s">
        <v>866</v>
      </c>
    </row>
    <row r="944" spans="1:7" ht="32.65" customHeight="1" x14ac:dyDescent="0.25">
      <c r="A944" s="5" t="s">
        <v>1468</v>
      </c>
      <c r="B944" s="5" t="s">
        <v>1469</v>
      </c>
      <c r="C944" s="5" t="s">
        <v>157</v>
      </c>
      <c r="D944" s="6">
        <v>50000000</v>
      </c>
      <c r="E944" s="7">
        <v>5148275000</v>
      </c>
      <c r="F944" s="7">
        <v>0.24909999999999999</v>
      </c>
      <c r="G944" s="5" t="s">
        <v>1007</v>
      </c>
    </row>
    <row r="945" spans="1:7" ht="32.65" customHeight="1" x14ac:dyDescent="0.25">
      <c r="A945" s="5" t="s">
        <v>2382</v>
      </c>
      <c r="B945" s="5" t="s">
        <v>2383</v>
      </c>
      <c r="C945" s="5" t="s">
        <v>86</v>
      </c>
      <c r="D945" s="6">
        <v>3500000</v>
      </c>
      <c r="E945" s="7">
        <v>360307500</v>
      </c>
      <c r="F945" s="7">
        <v>1.7399999999999999E-2</v>
      </c>
      <c r="G945" s="5" t="s">
        <v>778</v>
      </c>
    </row>
    <row r="946" spans="1:7" ht="23.45" customHeight="1" x14ac:dyDescent="0.25">
      <c r="A946" s="5" t="s">
        <v>1470</v>
      </c>
      <c r="B946" s="5" t="s">
        <v>1471</v>
      </c>
      <c r="C946" s="5" t="s">
        <v>125</v>
      </c>
      <c r="D946" s="6">
        <v>5000000</v>
      </c>
      <c r="E946" s="7">
        <v>515146500</v>
      </c>
      <c r="F946" s="7">
        <v>2.4899999999999999E-2</v>
      </c>
      <c r="G946" s="5" t="s">
        <v>801</v>
      </c>
    </row>
    <row r="947" spans="1:7" ht="23.45" customHeight="1" x14ac:dyDescent="0.25">
      <c r="A947" s="5" t="s">
        <v>1472</v>
      </c>
      <c r="B947" s="5" t="s">
        <v>1473</v>
      </c>
      <c r="C947" s="5" t="s">
        <v>125</v>
      </c>
      <c r="D947" s="6">
        <v>1900000</v>
      </c>
      <c r="E947" s="7">
        <v>191526840</v>
      </c>
      <c r="F947" s="7">
        <v>9.2999999999999992E-3</v>
      </c>
      <c r="G947" s="5" t="s">
        <v>866</v>
      </c>
    </row>
    <row r="948" spans="1:7" ht="23.45" customHeight="1" x14ac:dyDescent="0.25">
      <c r="A948" s="5" t="s">
        <v>1474</v>
      </c>
      <c r="B948" s="5" t="s">
        <v>1475</v>
      </c>
      <c r="C948" s="5" t="s">
        <v>35</v>
      </c>
      <c r="D948" s="6">
        <v>7500000</v>
      </c>
      <c r="E948" s="7">
        <v>752387250</v>
      </c>
      <c r="F948" s="7">
        <v>3.6400000000000002E-2</v>
      </c>
      <c r="G948" s="5" t="s">
        <v>866</v>
      </c>
    </row>
    <row r="949" spans="1:7" ht="23.45" customHeight="1" x14ac:dyDescent="0.25">
      <c r="A949" s="5" t="s">
        <v>1476</v>
      </c>
      <c r="B949" s="5" t="s">
        <v>1477</v>
      </c>
      <c r="C949" s="5" t="s">
        <v>86</v>
      </c>
      <c r="D949" s="6">
        <v>15500000</v>
      </c>
      <c r="E949" s="7">
        <v>1598386350</v>
      </c>
      <c r="F949" s="7">
        <v>7.7299999999999994E-2</v>
      </c>
      <c r="G949" s="5" t="s">
        <v>866</v>
      </c>
    </row>
    <row r="950" spans="1:7" ht="32.65" customHeight="1" x14ac:dyDescent="0.25">
      <c r="A950" s="5" t="s">
        <v>1478</v>
      </c>
      <c r="B950" s="5" t="s">
        <v>1479</v>
      </c>
      <c r="C950" s="5" t="s">
        <v>157</v>
      </c>
      <c r="D950" s="6">
        <v>15500000</v>
      </c>
      <c r="E950" s="7">
        <v>1603123150</v>
      </c>
      <c r="F950" s="7">
        <v>7.7600000000000002E-2</v>
      </c>
      <c r="G950" s="5" t="s">
        <v>1007</v>
      </c>
    </row>
    <row r="951" spans="1:7" ht="32.65" customHeight="1" x14ac:dyDescent="0.25">
      <c r="A951" s="5" t="s">
        <v>1480</v>
      </c>
      <c r="B951" s="5" t="s">
        <v>1481</v>
      </c>
      <c r="C951" s="5" t="s">
        <v>125</v>
      </c>
      <c r="D951" s="6">
        <v>12500000</v>
      </c>
      <c r="E951" s="7">
        <v>1273180000</v>
      </c>
      <c r="F951" s="7">
        <v>6.1600000000000002E-2</v>
      </c>
      <c r="G951" s="5" t="s">
        <v>866</v>
      </c>
    </row>
    <row r="952" spans="1:7" ht="41.85" customHeight="1" x14ac:dyDescent="0.25">
      <c r="A952" s="5" t="s">
        <v>1482</v>
      </c>
      <c r="B952" s="5" t="s">
        <v>1483</v>
      </c>
      <c r="C952" s="5" t="s">
        <v>828</v>
      </c>
      <c r="D952" s="6">
        <v>10000000</v>
      </c>
      <c r="E952" s="7">
        <v>1039133000</v>
      </c>
      <c r="F952" s="7">
        <v>5.0299999999999997E-2</v>
      </c>
      <c r="G952" s="5" t="s">
        <v>1007</v>
      </c>
    </row>
    <row r="953" spans="1:7" ht="41.85" customHeight="1" x14ac:dyDescent="0.25">
      <c r="A953" s="5" t="s">
        <v>1486</v>
      </c>
      <c r="B953" s="5" t="s">
        <v>1487</v>
      </c>
      <c r="C953" s="5" t="s">
        <v>828</v>
      </c>
      <c r="D953" s="6">
        <v>16500000</v>
      </c>
      <c r="E953" s="7">
        <v>1713665250</v>
      </c>
      <c r="F953" s="7">
        <v>8.2900000000000001E-2</v>
      </c>
      <c r="G953" s="5" t="s">
        <v>1007</v>
      </c>
    </row>
    <row r="954" spans="1:7" ht="23.45" customHeight="1" x14ac:dyDescent="0.25">
      <c r="A954" s="5" t="s">
        <v>1488</v>
      </c>
      <c r="B954" s="5" t="s">
        <v>1489</v>
      </c>
      <c r="C954" s="5" t="s">
        <v>35</v>
      </c>
      <c r="D954" s="6">
        <v>14500000</v>
      </c>
      <c r="E954" s="7">
        <v>1464608750</v>
      </c>
      <c r="F954" s="7">
        <v>7.0900000000000005E-2</v>
      </c>
      <c r="G954" s="5" t="s">
        <v>801</v>
      </c>
    </row>
    <row r="955" spans="1:7" ht="23.45" customHeight="1" x14ac:dyDescent="0.25">
      <c r="A955" s="5" t="s">
        <v>2384</v>
      </c>
      <c r="B955" s="5" t="s">
        <v>2385</v>
      </c>
      <c r="C955" s="5" t="s">
        <v>86</v>
      </c>
      <c r="D955" s="6">
        <v>4000000</v>
      </c>
      <c r="E955" s="7">
        <v>412783200</v>
      </c>
      <c r="F955" s="7">
        <v>0.02</v>
      </c>
      <c r="G955" s="5" t="s">
        <v>866</v>
      </c>
    </row>
    <row r="956" spans="1:7" ht="23.45" customHeight="1" x14ac:dyDescent="0.25">
      <c r="A956" s="5" t="s">
        <v>1490</v>
      </c>
      <c r="B956" s="5" t="s">
        <v>1491</v>
      </c>
      <c r="C956" s="5" t="s">
        <v>125</v>
      </c>
      <c r="D956" s="6">
        <v>2400000</v>
      </c>
      <c r="E956" s="7">
        <v>242639520</v>
      </c>
      <c r="F956" s="7">
        <v>1.17E-2</v>
      </c>
      <c r="G956" s="5" t="s">
        <v>866</v>
      </c>
    </row>
    <row r="957" spans="1:7" ht="23.45" customHeight="1" x14ac:dyDescent="0.25">
      <c r="A957" s="5" t="s">
        <v>1492</v>
      </c>
      <c r="B957" s="5" t="s">
        <v>1493</v>
      </c>
      <c r="C957" s="5" t="s">
        <v>125</v>
      </c>
      <c r="D957" s="6">
        <v>6360000</v>
      </c>
      <c r="E957" s="7">
        <v>648234096</v>
      </c>
      <c r="F957" s="7">
        <v>3.1399999999999997E-2</v>
      </c>
      <c r="G957" s="5" t="s">
        <v>866</v>
      </c>
    </row>
    <row r="958" spans="1:7" ht="23.45" customHeight="1" x14ac:dyDescent="0.25">
      <c r="A958" s="5" t="s">
        <v>1494</v>
      </c>
      <c r="B958" s="5" t="s">
        <v>1495</v>
      </c>
      <c r="C958" s="5" t="s">
        <v>125</v>
      </c>
      <c r="D958" s="6">
        <v>3900000</v>
      </c>
      <c r="E958" s="7">
        <v>400659480</v>
      </c>
      <c r="F958" s="7">
        <v>1.9400000000000001E-2</v>
      </c>
      <c r="G958" s="5" t="s">
        <v>866</v>
      </c>
    </row>
    <row r="959" spans="1:7" ht="23.45" customHeight="1" x14ac:dyDescent="0.25">
      <c r="A959" s="5" t="s">
        <v>1496</v>
      </c>
      <c r="B959" s="5" t="s">
        <v>1497</v>
      </c>
      <c r="C959" s="5" t="s">
        <v>125</v>
      </c>
      <c r="D959" s="6">
        <v>9400000</v>
      </c>
      <c r="E959" s="7">
        <v>973975360</v>
      </c>
      <c r="F959" s="7">
        <v>4.7100000000000003E-2</v>
      </c>
      <c r="G959" s="5" t="s">
        <v>866</v>
      </c>
    </row>
    <row r="960" spans="1:7" ht="23.45" customHeight="1" x14ac:dyDescent="0.25">
      <c r="A960" s="5" t="s">
        <v>1498</v>
      </c>
      <c r="B960" s="5" t="s">
        <v>1499</v>
      </c>
      <c r="C960" s="5" t="s">
        <v>125</v>
      </c>
      <c r="D960" s="6">
        <v>4900000</v>
      </c>
      <c r="E960" s="7">
        <v>511212100</v>
      </c>
      <c r="F960" s="7">
        <v>2.47E-2</v>
      </c>
      <c r="G960" s="5" t="s">
        <v>866</v>
      </c>
    </row>
    <row r="961" spans="1:7" ht="32.65" customHeight="1" x14ac:dyDescent="0.25">
      <c r="A961" s="5" t="s">
        <v>1500</v>
      </c>
      <c r="B961" s="5" t="s">
        <v>1501</v>
      </c>
      <c r="C961" s="5" t="s">
        <v>125</v>
      </c>
      <c r="D961" s="6">
        <v>1500000</v>
      </c>
      <c r="E961" s="7">
        <v>150977400</v>
      </c>
      <c r="F961" s="7">
        <v>7.3000000000000001E-3</v>
      </c>
      <c r="G961" s="5" t="s">
        <v>801</v>
      </c>
    </row>
    <row r="962" spans="1:7" ht="23.45" customHeight="1" x14ac:dyDescent="0.25">
      <c r="A962" s="5" t="s">
        <v>1502</v>
      </c>
      <c r="B962" s="5" t="s">
        <v>1503</v>
      </c>
      <c r="C962" s="5" t="s">
        <v>125</v>
      </c>
      <c r="D962" s="6">
        <v>2000000</v>
      </c>
      <c r="E962" s="7">
        <v>204350400</v>
      </c>
      <c r="F962" s="7">
        <v>9.9000000000000008E-3</v>
      </c>
      <c r="G962" s="5" t="s">
        <v>866</v>
      </c>
    </row>
    <row r="963" spans="1:7" ht="32.65" customHeight="1" x14ac:dyDescent="0.25">
      <c r="A963" s="5" t="s">
        <v>1504</v>
      </c>
      <c r="B963" s="5" t="s">
        <v>1505</v>
      </c>
      <c r="C963" s="5" t="s">
        <v>125</v>
      </c>
      <c r="D963" s="6">
        <v>1500000</v>
      </c>
      <c r="E963" s="7">
        <v>154546950</v>
      </c>
      <c r="F963" s="7">
        <v>7.4999999999999997E-3</v>
      </c>
      <c r="G963" s="5" t="s">
        <v>866</v>
      </c>
    </row>
    <row r="964" spans="1:7" ht="32.65" customHeight="1" x14ac:dyDescent="0.25">
      <c r="A964" s="5" t="s">
        <v>2386</v>
      </c>
      <c r="B964" s="5" t="s">
        <v>2387</v>
      </c>
      <c r="C964" s="5" t="s">
        <v>125</v>
      </c>
      <c r="D964" s="6">
        <v>500000</v>
      </c>
      <c r="E964" s="7">
        <v>51955350</v>
      </c>
      <c r="F964" s="7">
        <v>2.5000000000000001E-3</v>
      </c>
      <c r="G964" s="5" t="s">
        <v>866</v>
      </c>
    </row>
    <row r="965" spans="1:7" ht="32.65" customHeight="1" x14ac:dyDescent="0.25">
      <c r="A965" s="5" t="s">
        <v>2388</v>
      </c>
      <c r="B965" s="5" t="s">
        <v>2389</v>
      </c>
      <c r="C965" s="5" t="s">
        <v>125</v>
      </c>
      <c r="D965" s="6">
        <v>500000</v>
      </c>
      <c r="E965" s="7">
        <v>51841600</v>
      </c>
      <c r="F965" s="7">
        <v>2.5000000000000001E-3</v>
      </c>
      <c r="G965" s="5" t="s">
        <v>866</v>
      </c>
    </row>
    <row r="966" spans="1:7" ht="41.85" customHeight="1" x14ac:dyDescent="0.25">
      <c r="A966" s="5" t="s">
        <v>1508</v>
      </c>
      <c r="B966" s="5" t="s">
        <v>1509</v>
      </c>
      <c r="C966" s="5" t="s">
        <v>828</v>
      </c>
      <c r="D966" s="6">
        <v>21000000</v>
      </c>
      <c r="E966" s="7">
        <v>2185146600</v>
      </c>
      <c r="F966" s="7">
        <v>0.1057</v>
      </c>
      <c r="G966" s="5" t="s">
        <v>1007</v>
      </c>
    </row>
    <row r="967" spans="1:7" ht="23.45" customHeight="1" x14ac:dyDescent="0.25">
      <c r="A967" s="5" t="s">
        <v>1510</v>
      </c>
      <c r="B967" s="5" t="s">
        <v>1511</v>
      </c>
      <c r="C967" s="5" t="s">
        <v>35</v>
      </c>
      <c r="D967" s="6">
        <v>2500000</v>
      </c>
      <c r="E967" s="7">
        <v>250964750</v>
      </c>
      <c r="F967" s="7">
        <v>1.21E-2</v>
      </c>
      <c r="G967" s="5" t="s">
        <v>801</v>
      </c>
    </row>
    <row r="968" spans="1:7" ht="23.45" customHeight="1" x14ac:dyDescent="0.25">
      <c r="A968" s="5" t="s">
        <v>1512</v>
      </c>
      <c r="B968" s="5" t="s">
        <v>1513</v>
      </c>
      <c r="C968" s="5" t="s">
        <v>865</v>
      </c>
      <c r="D968" s="6">
        <v>500000</v>
      </c>
      <c r="E968" s="7">
        <v>50230250</v>
      </c>
      <c r="F968" s="7">
        <v>2.3999999999999998E-3</v>
      </c>
      <c r="G968" s="5" t="s">
        <v>801</v>
      </c>
    </row>
    <row r="969" spans="1:7" ht="32.65" customHeight="1" x14ac:dyDescent="0.25">
      <c r="A969" s="5" t="s">
        <v>1514</v>
      </c>
      <c r="B969" s="5" t="s">
        <v>1515</v>
      </c>
      <c r="C969" s="5" t="s">
        <v>157</v>
      </c>
      <c r="D969" s="6">
        <v>12000000</v>
      </c>
      <c r="E969" s="7">
        <v>1244444400</v>
      </c>
      <c r="F969" s="7">
        <v>6.0199999999999997E-2</v>
      </c>
      <c r="G969" s="5" t="s">
        <v>1007</v>
      </c>
    </row>
    <row r="970" spans="1:7" ht="23.45" customHeight="1" x14ac:dyDescent="0.25">
      <c r="A970" s="5" t="s">
        <v>1516</v>
      </c>
      <c r="B970" s="5" t="s">
        <v>1517</v>
      </c>
      <c r="C970" s="5" t="s">
        <v>125</v>
      </c>
      <c r="D970" s="6">
        <v>18677918.625</v>
      </c>
      <c r="E970" s="7">
        <v>751756339.99000001</v>
      </c>
      <c r="F970" s="7">
        <v>3.6400000000000002E-2</v>
      </c>
      <c r="G970" s="5" t="s">
        <v>801</v>
      </c>
    </row>
    <row r="971" spans="1:7" ht="23.45" customHeight="1" x14ac:dyDescent="0.25">
      <c r="A971" s="5" t="s">
        <v>1518</v>
      </c>
      <c r="B971" s="5" t="s">
        <v>1519</v>
      </c>
      <c r="C971" s="5" t="s">
        <v>125</v>
      </c>
      <c r="D971" s="6">
        <v>3134000</v>
      </c>
      <c r="E971" s="7">
        <v>313477409.80000001</v>
      </c>
      <c r="F971" s="7">
        <v>1.52E-2</v>
      </c>
      <c r="G971" s="5" t="s">
        <v>1007</v>
      </c>
    </row>
    <row r="972" spans="1:7" ht="23.45" customHeight="1" x14ac:dyDescent="0.25">
      <c r="A972" s="5" t="s">
        <v>1520</v>
      </c>
      <c r="B972" s="5" t="s">
        <v>1521</v>
      </c>
      <c r="C972" s="5" t="s">
        <v>125</v>
      </c>
      <c r="D972" s="6">
        <v>1367000</v>
      </c>
      <c r="E972" s="7">
        <v>137844862.5</v>
      </c>
      <c r="F972" s="7">
        <v>6.7000000000000002E-3</v>
      </c>
      <c r="G972" s="5" t="s">
        <v>1007</v>
      </c>
    </row>
    <row r="973" spans="1:7" ht="23.45" customHeight="1" x14ac:dyDescent="0.25">
      <c r="A973" s="5" t="s">
        <v>1522</v>
      </c>
      <c r="B973" s="5" t="s">
        <v>1523</v>
      </c>
      <c r="C973" s="5" t="s">
        <v>125</v>
      </c>
      <c r="D973" s="6">
        <v>1352000</v>
      </c>
      <c r="E973" s="7">
        <v>137481635.19999999</v>
      </c>
      <c r="F973" s="7">
        <v>6.7000000000000002E-3</v>
      </c>
      <c r="G973" s="5" t="s">
        <v>1007</v>
      </c>
    </row>
    <row r="974" spans="1:7" ht="23.45" customHeight="1" x14ac:dyDescent="0.25">
      <c r="A974" s="5" t="s">
        <v>1524</v>
      </c>
      <c r="B974" s="5" t="s">
        <v>1525</v>
      </c>
      <c r="C974" s="5" t="s">
        <v>125</v>
      </c>
      <c r="D974" s="6">
        <v>1367000</v>
      </c>
      <c r="E974" s="7">
        <v>141396738.59999999</v>
      </c>
      <c r="F974" s="7">
        <v>6.7999999999999996E-3</v>
      </c>
      <c r="G974" s="5" t="s">
        <v>1007</v>
      </c>
    </row>
    <row r="975" spans="1:7" ht="23.45" customHeight="1" x14ac:dyDescent="0.25">
      <c r="A975" s="5" t="s">
        <v>1587</v>
      </c>
      <c r="B975" s="5" t="s">
        <v>1588</v>
      </c>
      <c r="C975" s="5" t="s">
        <v>125</v>
      </c>
      <c r="D975" s="6">
        <v>3634000</v>
      </c>
      <c r="E975" s="7">
        <v>378614467.80000001</v>
      </c>
      <c r="F975" s="7">
        <v>1.83E-2</v>
      </c>
      <c r="G975" s="5" t="s">
        <v>1007</v>
      </c>
    </row>
    <row r="976" spans="1:7" ht="23.45" customHeight="1" x14ac:dyDescent="0.25">
      <c r="A976" s="5" t="s">
        <v>1589</v>
      </c>
      <c r="B976" s="5" t="s">
        <v>1590</v>
      </c>
      <c r="C976" s="5" t="s">
        <v>125</v>
      </c>
      <c r="D976" s="6">
        <v>2617000</v>
      </c>
      <c r="E976" s="7">
        <v>273126345.39999998</v>
      </c>
      <c r="F976" s="7">
        <v>1.32E-2</v>
      </c>
      <c r="G976" s="5" t="s">
        <v>1007</v>
      </c>
    </row>
    <row r="977" spans="1:7" ht="41.85" customHeight="1" x14ac:dyDescent="0.25">
      <c r="A977" s="5" t="s">
        <v>2390</v>
      </c>
      <c r="B977" s="5" t="s">
        <v>2391</v>
      </c>
      <c r="C977" s="5" t="s">
        <v>828</v>
      </c>
      <c r="D977" s="6">
        <v>42500000</v>
      </c>
      <c r="E977" s="7">
        <v>4430812000</v>
      </c>
      <c r="F977" s="7">
        <v>0.21440000000000001</v>
      </c>
      <c r="G977" s="5" t="s">
        <v>1007</v>
      </c>
    </row>
    <row r="978" spans="1:7" ht="23.45" customHeight="1" x14ac:dyDescent="0.25">
      <c r="A978" s="5" t="s">
        <v>1591</v>
      </c>
      <c r="B978" s="5" t="s">
        <v>1592</v>
      </c>
      <c r="C978" s="5" t="s">
        <v>125</v>
      </c>
      <c r="D978" s="6">
        <v>1000000</v>
      </c>
      <c r="E978" s="7">
        <v>101991500</v>
      </c>
      <c r="F978" s="7">
        <v>4.8999999999999998E-3</v>
      </c>
      <c r="G978" s="5" t="s">
        <v>1007</v>
      </c>
    </row>
    <row r="979" spans="1:7" ht="23.45" customHeight="1" x14ac:dyDescent="0.25">
      <c r="A979" s="5" t="s">
        <v>1593</v>
      </c>
      <c r="B979" s="5" t="s">
        <v>1594</v>
      </c>
      <c r="C979" s="5" t="s">
        <v>125</v>
      </c>
      <c r="D979" s="6">
        <v>1500000</v>
      </c>
      <c r="E979" s="7">
        <v>155678700</v>
      </c>
      <c r="F979" s="7">
        <v>7.4999999999999997E-3</v>
      </c>
      <c r="G979" s="5" t="s">
        <v>1007</v>
      </c>
    </row>
    <row r="980" spans="1:7" ht="23.45" customHeight="1" x14ac:dyDescent="0.25">
      <c r="A980" s="5" t="s">
        <v>2392</v>
      </c>
      <c r="B980" s="5" t="s">
        <v>2393</v>
      </c>
      <c r="C980" s="5" t="s">
        <v>125</v>
      </c>
      <c r="D980" s="6">
        <v>1425000</v>
      </c>
      <c r="E980" s="7">
        <v>144084885</v>
      </c>
      <c r="F980" s="7">
        <v>7.0000000000000001E-3</v>
      </c>
      <c r="G980" s="5" t="s">
        <v>1007</v>
      </c>
    </row>
    <row r="981" spans="1:7" ht="23.45" customHeight="1" x14ac:dyDescent="0.25">
      <c r="A981" s="5" t="s">
        <v>1595</v>
      </c>
      <c r="B981" s="5" t="s">
        <v>1596</v>
      </c>
      <c r="C981" s="5" t="s">
        <v>125</v>
      </c>
      <c r="D981" s="6">
        <v>1840000</v>
      </c>
      <c r="E981" s="7">
        <v>189220264</v>
      </c>
      <c r="F981" s="7">
        <v>9.1999999999999998E-3</v>
      </c>
      <c r="G981" s="5" t="s">
        <v>1007</v>
      </c>
    </row>
    <row r="982" spans="1:7" ht="23.45" customHeight="1" x14ac:dyDescent="0.25">
      <c r="A982" s="5" t="s">
        <v>1597</v>
      </c>
      <c r="B982" s="5" t="s">
        <v>1598</v>
      </c>
      <c r="C982" s="5" t="s">
        <v>125</v>
      </c>
      <c r="D982" s="6">
        <v>1000000</v>
      </c>
      <c r="E982" s="7">
        <v>104549300</v>
      </c>
      <c r="F982" s="7">
        <v>5.1000000000000004E-3</v>
      </c>
      <c r="G982" s="5" t="s">
        <v>1007</v>
      </c>
    </row>
    <row r="983" spans="1:7" ht="23.45" customHeight="1" x14ac:dyDescent="0.25">
      <c r="A983" s="5" t="s">
        <v>2394</v>
      </c>
      <c r="B983" s="5" t="s">
        <v>2395</v>
      </c>
      <c r="C983" s="5" t="s">
        <v>125</v>
      </c>
      <c r="D983" s="6">
        <v>1000000</v>
      </c>
      <c r="E983" s="7">
        <v>100339300</v>
      </c>
      <c r="F983" s="7">
        <v>4.8999999999999998E-3</v>
      </c>
      <c r="G983" s="5" t="s">
        <v>1007</v>
      </c>
    </row>
    <row r="984" spans="1:7" ht="23.45" customHeight="1" x14ac:dyDescent="0.25">
      <c r="A984" s="5" t="s">
        <v>1599</v>
      </c>
      <c r="B984" s="5" t="s">
        <v>1600</v>
      </c>
      <c r="C984" s="5" t="s">
        <v>86</v>
      </c>
      <c r="D984" s="6">
        <v>14500000</v>
      </c>
      <c r="E984" s="7">
        <v>1505806150</v>
      </c>
      <c r="F984" s="7">
        <v>7.2900000000000006E-2</v>
      </c>
      <c r="G984" s="5" t="s">
        <v>866</v>
      </c>
    </row>
    <row r="985" spans="1:7" ht="41.85" customHeight="1" x14ac:dyDescent="0.25">
      <c r="A985" s="5" t="s">
        <v>1601</v>
      </c>
      <c r="B985" s="5" t="s">
        <v>1602</v>
      </c>
      <c r="C985" s="5" t="s">
        <v>828</v>
      </c>
      <c r="D985" s="6">
        <v>9500000</v>
      </c>
      <c r="E985" s="7">
        <v>994102800</v>
      </c>
      <c r="F985" s="7">
        <v>4.8099999999999997E-2</v>
      </c>
      <c r="G985" s="5" t="s">
        <v>1007</v>
      </c>
    </row>
    <row r="986" spans="1:7" ht="23.45" customHeight="1" x14ac:dyDescent="0.25">
      <c r="A986" s="5" t="s">
        <v>1603</v>
      </c>
      <c r="B986" s="5" t="s">
        <v>1604</v>
      </c>
      <c r="C986" s="5" t="s">
        <v>125</v>
      </c>
      <c r="D986" s="6">
        <v>15000000</v>
      </c>
      <c r="E986" s="7">
        <v>1127451000</v>
      </c>
      <c r="F986" s="7">
        <v>5.4600000000000003E-2</v>
      </c>
      <c r="G986" s="5" t="s">
        <v>1007</v>
      </c>
    </row>
    <row r="987" spans="1:7" ht="32.65" customHeight="1" x14ac:dyDescent="0.25">
      <c r="A987" s="5" t="s">
        <v>1609</v>
      </c>
      <c r="B987" s="5" t="s">
        <v>1610</v>
      </c>
      <c r="C987" s="5" t="s">
        <v>125</v>
      </c>
      <c r="D987" s="6">
        <v>6500000</v>
      </c>
      <c r="E987" s="7">
        <v>676962000</v>
      </c>
      <c r="F987" s="7">
        <v>3.2800000000000003E-2</v>
      </c>
      <c r="G987" s="5" t="s">
        <v>801</v>
      </c>
    </row>
    <row r="988" spans="1:7" ht="23.45" customHeight="1" x14ac:dyDescent="0.25">
      <c r="A988" s="5" t="s">
        <v>2396</v>
      </c>
      <c r="B988" s="5" t="s">
        <v>2397</v>
      </c>
      <c r="C988" s="5" t="s">
        <v>86</v>
      </c>
      <c r="D988" s="6">
        <v>1500000</v>
      </c>
      <c r="E988" s="7">
        <v>154120650</v>
      </c>
      <c r="F988" s="7">
        <v>7.4999999999999997E-3</v>
      </c>
      <c r="G988" s="5" t="s">
        <v>801</v>
      </c>
    </row>
    <row r="989" spans="1:7" ht="32.65" customHeight="1" x14ac:dyDescent="0.25">
      <c r="A989" s="5" t="s">
        <v>2398</v>
      </c>
      <c r="B989" s="5" t="s">
        <v>2399</v>
      </c>
      <c r="C989" s="5" t="s">
        <v>86</v>
      </c>
      <c r="D989" s="6">
        <v>1230000</v>
      </c>
      <c r="E989" s="7">
        <v>131062650</v>
      </c>
      <c r="F989" s="7">
        <v>6.3E-3</v>
      </c>
      <c r="G989" s="5" t="s">
        <v>801</v>
      </c>
    </row>
    <row r="990" spans="1:7" ht="23.45" customHeight="1" x14ac:dyDescent="0.25">
      <c r="A990" s="5" t="s">
        <v>2400</v>
      </c>
      <c r="B990" s="5" t="s">
        <v>2401</v>
      </c>
      <c r="C990" s="5" t="s">
        <v>125</v>
      </c>
      <c r="D990" s="6">
        <v>1000</v>
      </c>
      <c r="E990" s="7">
        <v>101809.60000000001</v>
      </c>
      <c r="F990" s="7">
        <v>0</v>
      </c>
      <c r="G990" s="5" t="s">
        <v>801</v>
      </c>
    </row>
    <row r="991" spans="1:7" ht="32.65" customHeight="1" x14ac:dyDescent="0.25">
      <c r="A991" s="5" t="s">
        <v>1613</v>
      </c>
      <c r="B991" s="5" t="s">
        <v>1614</v>
      </c>
      <c r="C991" s="5" t="s">
        <v>125</v>
      </c>
      <c r="D991" s="6">
        <v>925000</v>
      </c>
      <c r="E991" s="7">
        <v>92760850</v>
      </c>
      <c r="F991" s="7">
        <v>4.4999999999999997E-3</v>
      </c>
      <c r="G991" s="5" t="s">
        <v>801</v>
      </c>
    </row>
    <row r="992" spans="1:7" ht="32.65" customHeight="1" x14ac:dyDescent="0.25">
      <c r="A992" s="5" t="s">
        <v>1617</v>
      </c>
      <c r="B992" s="5" t="s">
        <v>1618</v>
      </c>
      <c r="C992" s="5" t="s">
        <v>125</v>
      </c>
      <c r="D992" s="6">
        <v>500000</v>
      </c>
      <c r="E992" s="7">
        <v>51285450</v>
      </c>
      <c r="F992" s="7">
        <v>2.5000000000000001E-3</v>
      </c>
      <c r="G992" s="5" t="s">
        <v>801</v>
      </c>
    </row>
    <row r="993" spans="1:7" ht="32.65" customHeight="1" x14ac:dyDescent="0.25">
      <c r="A993" s="5" t="s">
        <v>1619</v>
      </c>
      <c r="B993" s="5" t="s">
        <v>1620</v>
      </c>
      <c r="C993" s="5" t="s">
        <v>125</v>
      </c>
      <c r="D993" s="6">
        <v>500000</v>
      </c>
      <c r="E993" s="7">
        <v>51836050</v>
      </c>
      <c r="F993" s="7">
        <v>2.5000000000000001E-3</v>
      </c>
      <c r="G993" s="5" t="s">
        <v>801</v>
      </c>
    </row>
    <row r="994" spans="1:7" ht="32.65" customHeight="1" x14ac:dyDescent="0.25">
      <c r="A994" s="5" t="s">
        <v>1621</v>
      </c>
      <c r="B994" s="5" t="s">
        <v>1622</v>
      </c>
      <c r="C994" s="5" t="s">
        <v>125</v>
      </c>
      <c r="D994" s="6">
        <v>1000000</v>
      </c>
      <c r="E994" s="7">
        <v>102736600</v>
      </c>
      <c r="F994" s="7">
        <v>5.0000000000000001E-3</v>
      </c>
      <c r="G994" s="5" t="s">
        <v>801</v>
      </c>
    </row>
    <row r="995" spans="1:7" ht="32.65" customHeight="1" x14ac:dyDescent="0.25">
      <c r="A995" s="5" t="s">
        <v>1623</v>
      </c>
      <c r="B995" s="5" t="s">
        <v>1624</v>
      </c>
      <c r="C995" s="5" t="s">
        <v>125</v>
      </c>
      <c r="D995" s="6">
        <v>990000</v>
      </c>
      <c r="E995" s="7">
        <v>102861594</v>
      </c>
      <c r="F995" s="7">
        <v>5.0000000000000001E-3</v>
      </c>
      <c r="G995" s="5" t="s">
        <v>801</v>
      </c>
    </row>
    <row r="996" spans="1:7" ht="32.65" customHeight="1" x14ac:dyDescent="0.25">
      <c r="A996" s="5" t="s">
        <v>1625</v>
      </c>
      <c r="B996" s="5" t="s">
        <v>1626</v>
      </c>
      <c r="C996" s="5" t="s">
        <v>125</v>
      </c>
      <c r="D996" s="6">
        <v>2000000</v>
      </c>
      <c r="E996" s="7">
        <v>210298000</v>
      </c>
      <c r="F996" s="7">
        <v>1.0200000000000001E-2</v>
      </c>
      <c r="G996" s="5" t="s">
        <v>801</v>
      </c>
    </row>
    <row r="997" spans="1:7" ht="32.65" customHeight="1" x14ac:dyDescent="0.25">
      <c r="A997" s="5" t="s">
        <v>1627</v>
      </c>
      <c r="B997" s="5" t="s">
        <v>1628</v>
      </c>
      <c r="C997" s="5" t="s">
        <v>125</v>
      </c>
      <c r="D997" s="6">
        <v>1500000</v>
      </c>
      <c r="E997" s="7">
        <v>159280350</v>
      </c>
      <c r="F997" s="7">
        <v>7.7000000000000002E-3</v>
      </c>
      <c r="G997" s="5" t="s">
        <v>801</v>
      </c>
    </row>
    <row r="998" spans="1:7" ht="32.65" customHeight="1" x14ac:dyDescent="0.25">
      <c r="A998" s="5" t="s">
        <v>1629</v>
      </c>
      <c r="B998" s="5" t="s">
        <v>1630</v>
      </c>
      <c r="C998" s="5" t="s">
        <v>125</v>
      </c>
      <c r="D998" s="6">
        <v>3000000</v>
      </c>
      <c r="E998" s="7">
        <v>304332000</v>
      </c>
      <c r="F998" s="7">
        <v>1.47E-2</v>
      </c>
      <c r="G998" s="5" t="s">
        <v>801</v>
      </c>
    </row>
    <row r="999" spans="1:7" ht="23.45" customHeight="1" x14ac:dyDescent="0.25">
      <c r="A999" s="5" t="s">
        <v>1631</v>
      </c>
      <c r="B999" s="5" t="s">
        <v>1632</v>
      </c>
      <c r="C999" s="5" t="s">
        <v>865</v>
      </c>
      <c r="D999" s="6">
        <v>14500000</v>
      </c>
      <c r="E999" s="7">
        <v>1443659150</v>
      </c>
      <c r="F999" s="7">
        <v>6.9900000000000004E-2</v>
      </c>
      <c r="G999" s="5" t="s">
        <v>778</v>
      </c>
    </row>
    <row r="1000" spans="1:7" ht="23.45" customHeight="1" x14ac:dyDescent="0.25">
      <c r="A1000" s="5" t="s">
        <v>2402</v>
      </c>
      <c r="B1000" s="5" t="s">
        <v>2403</v>
      </c>
      <c r="C1000" s="5" t="s">
        <v>125</v>
      </c>
      <c r="D1000" s="6">
        <v>1000000</v>
      </c>
      <c r="E1000" s="7">
        <v>100707100</v>
      </c>
      <c r="F1000" s="7">
        <v>4.8999999999999998E-3</v>
      </c>
      <c r="G1000" s="5" t="s">
        <v>801</v>
      </c>
    </row>
    <row r="1001" spans="1:7" ht="23.45" customHeight="1" x14ac:dyDescent="0.25">
      <c r="A1001" s="5" t="s">
        <v>2404</v>
      </c>
      <c r="B1001" s="5" t="s">
        <v>2405</v>
      </c>
      <c r="C1001" s="5" t="s">
        <v>125</v>
      </c>
      <c r="D1001" s="6">
        <v>500000</v>
      </c>
      <c r="E1001" s="7">
        <v>51635400</v>
      </c>
      <c r="F1001" s="7">
        <v>2.5000000000000001E-3</v>
      </c>
      <c r="G1001" s="5" t="s">
        <v>801</v>
      </c>
    </row>
    <row r="1002" spans="1:7" ht="23.45" customHeight="1" x14ac:dyDescent="0.25">
      <c r="A1002" s="5" t="s">
        <v>1633</v>
      </c>
      <c r="B1002" s="5" t="s">
        <v>1634</v>
      </c>
      <c r="C1002" s="5" t="s">
        <v>35</v>
      </c>
      <c r="D1002" s="6">
        <v>2940000</v>
      </c>
      <c r="E1002" s="7">
        <v>294392784</v>
      </c>
      <c r="F1002" s="7">
        <v>1.4200000000000001E-2</v>
      </c>
      <c r="G1002" s="5" t="s">
        <v>801</v>
      </c>
    </row>
    <row r="1003" spans="1:7" ht="23.45" customHeight="1" x14ac:dyDescent="0.25">
      <c r="A1003" s="5" t="s">
        <v>1635</v>
      </c>
      <c r="B1003" s="5" t="s">
        <v>1636</v>
      </c>
      <c r="C1003" s="5" t="s">
        <v>125</v>
      </c>
      <c r="D1003" s="6">
        <v>7700000</v>
      </c>
      <c r="E1003" s="7">
        <v>772543310</v>
      </c>
      <c r="F1003" s="7">
        <v>3.7400000000000003E-2</v>
      </c>
      <c r="G1003" s="5" t="s">
        <v>801</v>
      </c>
    </row>
    <row r="1004" spans="1:7" ht="32.65" customHeight="1" x14ac:dyDescent="0.25">
      <c r="A1004" s="5" t="s">
        <v>1637</v>
      </c>
      <c r="B1004" s="5" t="s">
        <v>1638</v>
      </c>
      <c r="C1004" s="5" t="s">
        <v>125</v>
      </c>
      <c r="D1004" s="6">
        <v>3080000</v>
      </c>
      <c r="E1004" s="7">
        <v>311109568</v>
      </c>
      <c r="F1004" s="7">
        <v>1.5100000000000001E-2</v>
      </c>
      <c r="G1004" s="5" t="s">
        <v>866</v>
      </c>
    </row>
    <row r="1005" spans="1:7" ht="32.65" customHeight="1" x14ac:dyDescent="0.25">
      <c r="A1005" s="5" t="s">
        <v>1639</v>
      </c>
      <c r="B1005" s="5" t="s">
        <v>1640</v>
      </c>
      <c r="C1005" s="5" t="s">
        <v>125</v>
      </c>
      <c r="D1005" s="6">
        <v>2840000</v>
      </c>
      <c r="E1005" s="7">
        <v>290871096</v>
      </c>
      <c r="F1005" s="7">
        <v>1.41E-2</v>
      </c>
      <c r="G1005" s="5" t="s">
        <v>866</v>
      </c>
    </row>
    <row r="1006" spans="1:7" ht="32.65" customHeight="1" x14ac:dyDescent="0.25">
      <c r="A1006" s="5" t="s">
        <v>1641</v>
      </c>
      <c r="B1006" s="5" t="s">
        <v>1642</v>
      </c>
      <c r="C1006" s="5" t="s">
        <v>125</v>
      </c>
      <c r="D1006" s="6">
        <v>1840000</v>
      </c>
      <c r="E1006" s="7">
        <v>191210960</v>
      </c>
      <c r="F1006" s="7">
        <v>9.2999999999999992E-3</v>
      </c>
      <c r="G1006" s="5" t="s">
        <v>866</v>
      </c>
    </row>
    <row r="1007" spans="1:7" ht="32.65" customHeight="1" x14ac:dyDescent="0.25">
      <c r="A1007" s="5" t="s">
        <v>1643</v>
      </c>
      <c r="B1007" s="5" t="s">
        <v>1644</v>
      </c>
      <c r="C1007" s="5" t="s">
        <v>125</v>
      </c>
      <c r="D1007" s="6">
        <v>2840000</v>
      </c>
      <c r="E1007" s="7">
        <v>299385416</v>
      </c>
      <c r="F1007" s="7">
        <v>1.4500000000000001E-2</v>
      </c>
      <c r="G1007" s="5" t="s">
        <v>866</v>
      </c>
    </row>
    <row r="1008" spans="1:7" ht="32.65" customHeight="1" x14ac:dyDescent="0.25">
      <c r="A1008" s="5" t="s">
        <v>1645</v>
      </c>
      <c r="B1008" s="5" t="s">
        <v>1646</v>
      </c>
      <c r="C1008" s="5" t="s">
        <v>125</v>
      </c>
      <c r="D1008" s="6">
        <v>1840000</v>
      </c>
      <c r="E1008" s="7">
        <v>196330760</v>
      </c>
      <c r="F1008" s="7">
        <v>9.4999999999999998E-3</v>
      </c>
      <c r="G1008" s="5" t="s">
        <v>866</v>
      </c>
    </row>
    <row r="1009" spans="1:7" ht="32.65" customHeight="1" x14ac:dyDescent="0.25">
      <c r="A1009" s="5" t="s">
        <v>1647</v>
      </c>
      <c r="B1009" s="5" t="s">
        <v>1648</v>
      </c>
      <c r="C1009" s="5" t="s">
        <v>35</v>
      </c>
      <c r="D1009" s="6">
        <v>7950000</v>
      </c>
      <c r="E1009" s="7">
        <v>796897665</v>
      </c>
      <c r="F1009" s="7">
        <v>3.8600000000000002E-2</v>
      </c>
      <c r="G1009" s="5" t="s">
        <v>866</v>
      </c>
    </row>
    <row r="1010" spans="1:7" ht="32.65" customHeight="1" x14ac:dyDescent="0.25">
      <c r="A1010" s="5" t="s">
        <v>2406</v>
      </c>
      <c r="B1010" s="5" t="s">
        <v>2407</v>
      </c>
      <c r="C1010" s="5" t="s">
        <v>125</v>
      </c>
      <c r="D1010" s="6">
        <v>1500000</v>
      </c>
      <c r="E1010" s="7">
        <v>156014850</v>
      </c>
      <c r="F1010" s="7">
        <v>7.4999999999999997E-3</v>
      </c>
      <c r="G1010" s="5" t="s">
        <v>801</v>
      </c>
    </row>
    <row r="1011" spans="1:7" ht="32.65" customHeight="1" x14ac:dyDescent="0.25">
      <c r="A1011" s="5" t="s">
        <v>2408</v>
      </c>
      <c r="B1011" s="5" t="s">
        <v>2409</v>
      </c>
      <c r="C1011" s="5" t="s">
        <v>125</v>
      </c>
      <c r="D1011" s="6">
        <v>500000</v>
      </c>
      <c r="E1011" s="7">
        <v>51032650</v>
      </c>
      <c r="F1011" s="7">
        <v>2.5000000000000001E-3</v>
      </c>
      <c r="G1011" s="5" t="s">
        <v>801</v>
      </c>
    </row>
    <row r="1012" spans="1:7" ht="23.45" customHeight="1" x14ac:dyDescent="0.25">
      <c r="A1012" s="5" t="s">
        <v>1668</v>
      </c>
      <c r="B1012" s="5" t="s">
        <v>1669</v>
      </c>
      <c r="C1012" s="5" t="s">
        <v>125</v>
      </c>
      <c r="D1012" s="6">
        <v>2000000</v>
      </c>
      <c r="E1012" s="7">
        <v>200541600</v>
      </c>
      <c r="F1012" s="7">
        <v>9.7000000000000003E-3</v>
      </c>
      <c r="G1012" s="5" t="s">
        <v>801</v>
      </c>
    </row>
    <row r="1013" spans="1:7" ht="32.65" customHeight="1" x14ac:dyDescent="0.25">
      <c r="A1013" s="5" t="s">
        <v>2410</v>
      </c>
      <c r="B1013" s="5" t="s">
        <v>2411</v>
      </c>
      <c r="C1013" s="5" t="s">
        <v>125</v>
      </c>
      <c r="D1013" s="6">
        <v>500000</v>
      </c>
      <c r="E1013" s="7">
        <v>52297900</v>
      </c>
      <c r="F1013" s="7">
        <v>2.5000000000000001E-3</v>
      </c>
      <c r="G1013" s="5" t="s">
        <v>866</v>
      </c>
    </row>
    <row r="1014" spans="1:7" ht="23.45" customHeight="1" x14ac:dyDescent="0.25">
      <c r="A1014" s="5" t="s">
        <v>991</v>
      </c>
      <c r="B1014" s="5" t="s">
        <v>992</v>
      </c>
      <c r="C1014" s="5" t="s">
        <v>125</v>
      </c>
      <c r="D1014" s="6">
        <v>8250000</v>
      </c>
      <c r="E1014" s="7">
        <v>887924400</v>
      </c>
      <c r="F1014" s="7">
        <v>4.2999999999999997E-2</v>
      </c>
      <c r="G1014" s="5" t="s">
        <v>801</v>
      </c>
    </row>
    <row r="1015" spans="1:7" ht="23.45" customHeight="1" x14ac:dyDescent="0.25">
      <c r="A1015" s="5" t="s">
        <v>2412</v>
      </c>
      <c r="B1015" s="5" t="s">
        <v>2413</v>
      </c>
      <c r="C1015" s="5" t="s">
        <v>125</v>
      </c>
      <c r="D1015" s="6">
        <v>500000</v>
      </c>
      <c r="E1015" s="7">
        <v>52458350</v>
      </c>
      <c r="F1015" s="7">
        <v>2.5000000000000001E-3</v>
      </c>
      <c r="G1015" s="5" t="s">
        <v>866</v>
      </c>
    </row>
    <row r="1016" spans="1:7" ht="32.65" customHeight="1" x14ac:dyDescent="0.25">
      <c r="A1016" s="5" t="s">
        <v>2414</v>
      </c>
      <c r="B1016" s="5" t="s">
        <v>2415</v>
      </c>
      <c r="C1016" s="5" t="s">
        <v>125</v>
      </c>
      <c r="D1016" s="6">
        <v>125000</v>
      </c>
      <c r="E1016" s="7">
        <v>12715700</v>
      </c>
      <c r="F1016" s="7">
        <v>5.9999999999999995E-4</v>
      </c>
      <c r="G1016" s="5" t="s">
        <v>866</v>
      </c>
    </row>
    <row r="1017" spans="1:7" ht="32.65" customHeight="1" x14ac:dyDescent="0.25">
      <c r="A1017" s="5" t="s">
        <v>2416</v>
      </c>
      <c r="B1017" s="5" t="s">
        <v>2417</v>
      </c>
      <c r="C1017" s="5" t="s">
        <v>125</v>
      </c>
      <c r="D1017" s="6">
        <v>125000</v>
      </c>
      <c r="E1017" s="7">
        <v>12946025</v>
      </c>
      <c r="F1017" s="7">
        <v>5.9999999999999995E-4</v>
      </c>
      <c r="G1017" s="5" t="s">
        <v>866</v>
      </c>
    </row>
    <row r="1018" spans="1:7" ht="14.45" customHeight="1" x14ac:dyDescent="0.25">
      <c r="A1018" s="5" t="s">
        <v>0</v>
      </c>
      <c r="B1018" s="5" t="s">
        <v>0</v>
      </c>
      <c r="C1018" s="8" t="s">
        <v>153</v>
      </c>
      <c r="D1018" s="6">
        <v>4682961918.625</v>
      </c>
      <c r="E1018" s="7">
        <v>467309163708.78998</v>
      </c>
      <c r="F1018" s="7">
        <v>22.613900000000001</v>
      </c>
      <c r="G1018" s="9" t="s">
        <v>0</v>
      </c>
    </row>
    <row r="1019" spans="1:7" ht="18.399999999999999" customHeight="1" x14ac:dyDescent="0.25">
      <c r="A1019" s="17" t="s">
        <v>0</v>
      </c>
      <c r="B1019" s="17"/>
      <c r="C1019" s="17"/>
      <c r="D1019" s="17"/>
      <c r="E1019" s="17"/>
      <c r="F1019" s="17"/>
      <c r="G1019" s="17"/>
    </row>
    <row r="1020" spans="1:7" ht="14.45" customHeight="1" x14ac:dyDescent="0.25">
      <c r="A1020" s="16" t="s">
        <v>1674</v>
      </c>
      <c r="B1020" s="16"/>
      <c r="C1020" s="16"/>
      <c r="D1020" s="2"/>
      <c r="E1020" s="2"/>
      <c r="F1020" s="2"/>
      <c r="G1020" s="2"/>
    </row>
    <row r="1021" spans="1:7" ht="14.45" customHeight="1" x14ac:dyDescent="0.25">
      <c r="A1021" s="4" t="s">
        <v>1675</v>
      </c>
      <c r="B1021" s="4" t="s">
        <v>9</v>
      </c>
      <c r="C1021" s="4" t="s">
        <v>10</v>
      </c>
      <c r="D1021" s="2"/>
      <c r="E1021" s="2"/>
      <c r="F1021" s="2"/>
      <c r="G1021" s="2"/>
    </row>
    <row r="1022" spans="1:7" ht="14.45" customHeight="1" x14ac:dyDescent="0.25">
      <c r="A1022" s="5" t="s">
        <v>1678</v>
      </c>
      <c r="B1022" s="7">
        <v>6511979388.1300001</v>
      </c>
      <c r="C1022" s="7">
        <v>0.32</v>
      </c>
      <c r="D1022" s="2"/>
      <c r="E1022" s="2"/>
      <c r="F1022" s="2"/>
      <c r="G1022" s="2"/>
    </row>
    <row r="1023" spans="1:7" ht="14.45" customHeight="1" x14ac:dyDescent="0.25">
      <c r="A1023" s="5" t="s">
        <v>1679</v>
      </c>
      <c r="B1023" s="7">
        <v>92449.2</v>
      </c>
      <c r="C1023" s="7">
        <v>0</v>
      </c>
      <c r="D1023" s="2"/>
      <c r="E1023" s="2"/>
      <c r="F1023" s="2"/>
      <c r="G1023" s="2"/>
    </row>
    <row r="1024" spans="1:7" ht="23.45" customHeight="1" x14ac:dyDescent="0.25">
      <c r="A1024" s="5" t="s">
        <v>1677</v>
      </c>
      <c r="B1024" s="7">
        <v>37520645267.629997</v>
      </c>
      <c r="C1024" s="7">
        <v>1.82</v>
      </c>
      <c r="D1024" s="2"/>
      <c r="E1024" s="2"/>
      <c r="F1024" s="2"/>
      <c r="G1024" s="2"/>
    </row>
    <row r="1025" spans="1:7" ht="14.45" customHeight="1" x14ac:dyDescent="0.25">
      <c r="A1025" s="5" t="s">
        <v>1676</v>
      </c>
      <c r="B1025" s="7">
        <v>20587390161.18</v>
      </c>
      <c r="C1025" s="7">
        <v>1</v>
      </c>
      <c r="D1025" s="2"/>
      <c r="E1025" s="2"/>
      <c r="F1025" s="2"/>
      <c r="G1025" s="2"/>
    </row>
    <row r="1026" spans="1:7" ht="14.45" customHeight="1" x14ac:dyDescent="0.25">
      <c r="A1026" s="10" t="s">
        <v>153</v>
      </c>
      <c r="B1026" s="7">
        <v>64620107266.139999</v>
      </c>
      <c r="C1026" s="7">
        <v>3.14</v>
      </c>
      <c r="D1026" s="2"/>
      <c r="E1026" s="2"/>
      <c r="F1026" s="2"/>
      <c r="G1026" s="2"/>
    </row>
    <row r="1027" spans="1:7" ht="18.399999999999999" customHeight="1" x14ac:dyDescent="0.25">
      <c r="A1027" s="17" t="s">
        <v>0</v>
      </c>
      <c r="B1027" s="17"/>
      <c r="C1027" s="17"/>
      <c r="D1027" s="17"/>
      <c r="E1027" s="17"/>
      <c r="F1027" s="17"/>
      <c r="G1027" s="17"/>
    </row>
    <row r="1028" spans="1:7" ht="14.45" customHeight="1" x14ac:dyDescent="0.25">
      <c r="A1028" s="16" t="s">
        <v>0</v>
      </c>
      <c r="B1028" s="16"/>
      <c r="C1028" s="2"/>
      <c r="D1028" s="2"/>
      <c r="E1028" s="2"/>
      <c r="F1028" s="2"/>
      <c r="G1028" s="2"/>
    </row>
    <row r="1029" spans="1:7" ht="23.65" customHeight="1" x14ac:dyDescent="0.25">
      <c r="A1029" s="5" t="s">
        <v>1681</v>
      </c>
      <c r="B1029" s="7">
        <v>13.24</v>
      </c>
      <c r="C1029" s="2"/>
      <c r="D1029" s="2"/>
      <c r="E1029" s="2"/>
      <c r="F1029" s="2"/>
      <c r="G1029" s="2"/>
    </row>
    <row r="1030" spans="1:7" ht="14.45" customHeight="1" x14ac:dyDescent="0.25">
      <c r="A1030" s="5" t="s">
        <v>1682</v>
      </c>
      <c r="B1030" s="7">
        <v>6.99</v>
      </c>
      <c r="C1030" s="2"/>
      <c r="D1030" s="2"/>
      <c r="E1030" s="2"/>
      <c r="F1030" s="2"/>
      <c r="G1030" s="2"/>
    </row>
    <row r="1031" spans="1:7" ht="32.65" customHeight="1" x14ac:dyDescent="0.25">
      <c r="A1031" s="5" t="s">
        <v>1683</v>
      </c>
      <c r="B1031" s="7">
        <v>7.39</v>
      </c>
      <c r="C1031" s="2"/>
      <c r="D1031" s="2"/>
      <c r="E1031" s="2"/>
      <c r="F1031" s="2"/>
      <c r="G1031" s="2"/>
    </row>
    <row r="1032" spans="1:7" ht="1.35" customHeight="1" x14ac:dyDescent="0.25">
      <c r="A1032" s="2"/>
      <c r="B1032" s="2"/>
      <c r="C1032" s="2"/>
      <c r="D1032" s="2"/>
      <c r="E1032" s="2"/>
      <c r="F1032" s="2"/>
      <c r="G1032" s="2"/>
    </row>
    <row r="1033" spans="1:7" ht="18.399999999999999" customHeight="1" x14ac:dyDescent="0.25">
      <c r="A1033" s="17" t="s">
        <v>0</v>
      </c>
      <c r="B1033" s="17"/>
      <c r="C1033" s="17"/>
      <c r="D1033" s="17"/>
      <c r="E1033" s="17"/>
      <c r="F1033" s="17"/>
      <c r="G1033" s="17"/>
    </row>
    <row r="1034" spans="1:7" ht="14.45" customHeight="1" x14ac:dyDescent="0.25">
      <c r="A1034" s="16" t="s">
        <v>1684</v>
      </c>
      <c r="B1034" s="16"/>
      <c r="C1034" s="16"/>
      <c r="D1034" s="2"/>
      <c r="E1034" s="2"/>
      <c r="F1034" s="2"/>
      <c r="G1034" s="2"/>
    </row>
    <row r="1035" spans="1:7" ht="14.45" customHeight="1" x14ac:dyDescent="0.25">
      <c r="A1035" s="4" t="s">
        <v>1685</v>
      </c>
      <c r="B1035" s="4" t="s">
        <v>9</v>
      </c>
      <c r="C1035" s="4" t="s">
        <v>10</v>
      </c>
      <c r="D1035" s="2"/>
      <c r="E1035" s="2"/>
      <c r="F1035" s="2"/>
      <c r="G1035" s="2"/>
    </row>
    <row r="1036" spans="1:7" ht="14.45" customHeight="1" x14ac:dyDescent="0.25">
      <c r="A1036" s="5" t="s">
        <v>1686</v>
      </c>
      <c r="B1036" s="7">
        <v>894044077026.60999</v>
      </c>
      <c r="C1036" s="7">
        <v>43.26</v>
      </c>
      <c r="D1036" s="2"/>
      <c r="E1036" s="2"/>
      <c r="F1036" s="2"/>
      <c r="G1036" s="2"/>
    </row>
    <row r="1037" spans="1:7" ht="23.45" customHeight="1" x14ac:dyDescent="0.25">
      <c r="A1037" s="5" t="s">
        <v>1687</v>
      </c>
      <c r="B1037" s="7">
        <v>21101888611</v>
      </c>
      <c r="C1037" s="7">
        <v>1.02</v>
      </c>
      <c r="D1037" s="2"/>
      <c r="E1037" s="2"/>
      <c r="F1037" s="2"/>
      <c r="G1037" s="2"/>
    </row>
    <row r="1038" spans="1:7" ht="14.45" customHeight="1" x14ac:dyDescent="0.25">
      <c r="A1038" s="5" t="s">
        <v>1688</v>
      </c>
      <c r="B1038" s="7">
        <v>9863080302.6800003</v>
      </c>
      <c r="C1038" s="7">
        <v>0.48</v>
      </c>
      <c r="D1038" s="2"/>
      <c r="E1038" s="2"/>
      <c r="F1038" s="2"/>
      <c r="G1038" s="2"/>
    </row>
    <row r="1039" spans="1:7" ht="23.45" customHeight="1" x14ac:dyDescent="0.25">
      <c r="A1039" s="5" t="s">
        <v>1689</v>
      </c>
      <c r="B1039" s="7">
        <v>298560813224.09998</v>
      </c>
      <c r="C1039" s="7">
        <v>14.45</v>
      </c>
      <c r="D1039" s="2"/>
      <c r="E1039" s="2"/>
      <c r="F1039" s="2"/>
      <c r="G1039" s="2"/>
    </row>
    <row r="1040" spans="1:7" ht="14.45" customHeight="1" x14ac:dyDescent="0.25">
      <c r="A1040" s="5" t="s">
        <v>1690</v>
      </c>
      <c r="B1040" s="7">
        <v>429931205927.78998</v>
      </c>
      <c r="C1040" s="7">
        <v>20.81</v>
      </c>
      <c r="D1040" s="2"/>
      <c r="E1040" s="2"/>
      <c r="F1040" s="2"/>
      <c r="G1040" s="2"/>
    </row>
    <row r="1041" spans="1:7" ht="14.45" customHeight="1" x14ac:dyDescent="0.25">
      <c r="A1041" s="5" t="s">
        <v>1691</v>
      </c>
      <c r="B1041" s="7">
        <v>34694801221</v>
      </c>
      <c r="C1041" s="7">
        <v>1.68</v>
      </c>
      <c r="D1041" s="2"/>
      <c r="E1041" s="2"/>
      <c r="F1041" s="2"/>
      <c r="G1041" s="2"/>
    </row>
    <row r="1042" spans="1:7" ht="14.45" customHeight="1" x14ac:dyDescent="0.25">
      <c r="A1042" s="5" t="s">
        <v>1692</v>
      </c>
      <c r="B1042" s="7">
        <v>1909362210</v>
      </c>
      <c r="C1042" s="7">
        <v>0.09</v>
      </c>
      <c r="D1042" s="2"/>
      <c r="E1042" s="2"/>
      <c r="F1042" s="2"/>
      <c r="G1042" s="2"/>
    </row>
    <row r="1043" spans="1:7" ht="14.45" customHeight="1" x14ac:dyDescent="0.25">
      <c r="A1043" s="5" t="s">
        <v>1693</v>
      </c>
      <c r="B1043" s="7">
        <v>532511100</v>
      </c>
      <c r="C1043" s="7">
        <v>0.03</v>
      </c>
      <c r="D1043" s="2"/>
      <c r="E1043" s="2"/>
      <c r="F1043" s="2"/>
      <c r="G1043" s="2"/>
    </row>
    <row r="1044" spans="1:7" ht="32.65" customHeight="1" x14ac:dyDescent="0.25">
      <c r="A1044" s="5" t="s">
        <v>2418</v>
      </c>
      <c r="B1044" s="7">
        <v>241283250</v>
      </c>
      <c r="C1044" s="7">
        <v>0.01</v>
      </c>
      <c r="D1044" s="2"/>
      <c r="E1044" s="2"/>
      <c r="F1044" s="2"/>
      <c r="G1044" s="2"/>
    </row>
    <row r="1045" spans="1:7" ht="14.45" customHeight="1" x14ac:dyDescent="0.25">
      <c r="A1045" s="8" t="s">
        <v>153</v>
      </c>
      <c r="B1045" s="7">
        <v>1690879022873.1799</v>
      </c>
      <c r="C1045" s="7">
        <v>81.83</v>
      </c>
      <c r="D1045" s="2"/>
      <c r="E1045" s="2"/>
      <c r="F1045" s="2"/>
      <c r="G1045" s="2"/>
    </row>
    <row r="1046" spans="1:7" ht="18.399999999999999" customHeight="1" x14ac:dyDescent="0.25">
      <c r="A1046" s="17" t="s">
        <v>0</v>
      </c>
      <c r="B1046" s="17"/>
      <c r="C1046" s="17"/>
      <c r="D1046" s="17"/>
      <c r="E1046" s="17"/>
      <c r="F1046" s="17"/>
      <c r="G1046" s="17"/>
    </row>
    <row r="1047" spans="1:7" ht="14.45" customHeight="1" x14ac:dyDescent="0.25">
      <c r="A1047" s="16" t="s">
        <v>0</v>
      </c>
      <c r="B1047" s="16"/>
      <c r="C1047" s="16"/>
      <c r="D1047" s="2"/>
      <c r="E1047" s="2"/>
      <c r="F1047" s="2"/>
      <c r="G1047" s="2"/>
    </row>
    <row r="1048" spans="1:7" ht="14.65" customHeight="1" x14ac:dyDescent="0.25">
      <c r="A1048" s="5" t="s">
        <v>1678</v>
      </c>
      <c r="B1048" s="7">
        <v>6511979388.1300001</v>
      </c>
      <c r="C1048" s="7">
        <v>0.32</v>
      </c>
      <c r="D1048" s="2"/>
      <c r="E1048" s="2"/>
      <c r="F1048" s="2"/>
      <c r="G1048" s="2"/>
    </row>
    <row r="1049" spans="1:7" ht="14.45" customHeight="1" x14ac:dyDescent="0.25">
      <c r="A1049" s="5" t="s">
        <v>1679</v>
      </c>
      <c r="B1049" s="7">
        <v>92449.2</v>
      </c>
      <c r="C1049" s="7">
        <v>0</v>
      </c>
      <c r="D1049" s="2"/>
      <c r="E1049" s="2"/>
      <c r="F1049" s="2"/>
      <c r="G1049" s="2"/>
    </row>
    <row r="1050" spans="1:7" ht="14.45" customHeight="1" x14ac:dyDescent="0.25">
      <c r="A1050" s="5" t="s">
        <v>1694</v>
      </c>
      <c r="B1050" s="7">
        <v>304830074511.19</v>
      </c>
      <c r="C1050" s="7">
        <v>14.75</v>
      </c>
      <c r="D1050" s="2"/>
      <c r="E1050" s="2"/>
      <c r="F1050" s="2"/>
      <c r="G1050" s="2"/>
    </row>
    <row r="1051" spans="1:7" ht="23.45" customHeight="1" x14ac:dyDescent="0.25">
      <c r="A1051" s="5" t="s">
        <v>1677</v>
      </c>
      <c r="B1051" s="7">
        <v>37520645267.629997</v>
      </c>
      <c r="C1051" s="7">
        <v>1.82</v>
      </c>
      <c r="D1051" s="2"/>
      <c r="E1051" s="2"/>
      <c r="F1051" s="2"/>
      <c r="G1051" s="2"/>
    </row>
    <row r="1052" spans="1:7" ht="14.45" customHeight="1" x14ac:dyDescent="0.25">
      <c r="A1052" s="5" t="s">
        <v>1676</v>
      </c>
      <c r="B1052" s="7">
        <v>20587390161.18</v>
      </c>
      <c r="C1052" s="7">
        <v>1</v>
      </c>
      <c r="D1052" s="2"/>
      <c r="E1052" s="2"/>
      <c r="F1052" s="2"/>
      <c r="G1052" s="2"/>
    </row>
    <row r="1053" spans="1:7" ht="14.45" customHeight="1" x14ac:dyDescent="0.25">
      <c r="A1053" s="10" t="s">
        <v>1680</v>
      </c>
      <c r="B1053" s="7">
        <f>SUM(B1048:B1052)+E1018+E485+E82</f>
        <v>2066442572261.6396</v>
      </c>
      <c r="C1053" s="7">
        <v>100</v>
      </c>
      <c r="D1053" s="2"/>
      <c r="E1053" s="2"/>
      <c r="F1053" s="31"/>
      <c r="G1053" s="2"/>
    </row>
    <row r="1054" spans="1:7" ht="18.399999999999999" customHeight="1" x14ac:dyDescent="0.25">
      <c r="A1054" s="17" t="s">
        <v>0</v>
      </c>
      <c r="B1054" s="17"/>
      <c r="C1054" s="17"/>
      <c r="D1054" s="17"/>
      <c r="E1054" s="17"/>
      <c r="F1054" s="17"/>
      <c r="G1054" s="17"/>
    </row>
    <row r="1055" spans="1:7" ht="14.45" customHeight="1" x14ac:dyDescent="0.25">
      <c r="A1055" s="16" t="s">
        <v>1695</v>
      </c>
      <c r="B1055" s="16"/>
      <c r="C1055" s="2"/>
      <c r="D1055" s="2"/>
      <c r="E1055" s="2"/>
      <c r="F1055" s="2"/>
      <c r="G1055" s="2"/>
    </row>
    <row r="1056" spans="1:7" ht="14.65" customHeight="1" x14ac:dyDescent="0.25">
      <c r="A1056" s="5" t="s">
        <v>1696</v>
      </c>
      <c r="B1056" s="7">
        <v>265968194592.79001</v>
      </c>
      <c r="C1056" s="2"/>
      <c r="D1056" s="2"/>
      <c r="E1056" s="2"/>
      <c r="F1056" s="2"/>
      <c r="G1056" s="2"/>
    </row>
    <row r="1057" spans="1:7" ht="14.45" customHeight="1" x14ac:dyDescent="0.25">
      <c r="A1057" s="5" t="s">
        <v>10</v>
      </c>
      <c r="B1057" s="7">
        <v>12.870799999999999</v>
      </c>
      <c r="C1057" s="2"/>
      <c r="D1057" s="2"/>
      <c r="E1057" s="2"/>
      <c r="F1057" s="2"/>
      <c r="G1057" s="2"/>
    </row>
    <row r="1058" spans="1:7" ht="14.45" customHeight="1" x14ac:dyDescent="0.25">
      <c r="A1058" s="16" t="s">
        <v>0</v>
      </c>
      <c r="B1058" s="16"/>
      <c r="C1058" s="2"/>
      <c r="D1058" s="2"/>
      <c r="E1058" s="2"/>
      <c r="F1058" s="2"/>
      <c r="G1058" s="2"/>
    </row>
    <row r="1059" spans="1:7" ht="23.65" customHeight="1" x14ac:dyDescent="0.25">
      <c r="A1059" s="5" t="s">
        <v>1697</v>
      </c>
      <c r="B1059" s="13">
        <v>38.184199999999997</v>
      </c>
      <c r="C1059" s="2"/>
      <c r="D1059" s="2"/>
      <c r="E1059" s="2"/>
      <c r="F1059" s="2"/>
      <c r="G1059" s="2"/>
    </row>
    <row r="1060" spans="1:7" ht="23.45" customHeight="1" x14ac:dyDescent="0.25">
      <c r="A1060" s="5" t="s">
        <v>1698</v>
      </c>
      <c r="B1060" s="13">
        <v>38.714399999999998</v>
      </c>
      <c r="C1060" s="2"/>
      <c r="D1060" s="2"/>
      <c r="E1060" s="2"/>
      <c r="F1060" s="2"/>
      <c r="G1060" s="2"/>
    </row>
    <row r="1061" spans="1:7" ht="14.1" customHeight="1" x14ac:dyDescent="0.25">
      <c r="A1061" s="11" t="s">
        <v>0</v>
      </c>
      <c r="B1061" s="12" t="s">
        <v>0</v>
      </c>
      <c r="C1061" s="2"/>
      <c r="D1061" s="2"/>
      <c r="E1061" s="2"/>
      <c r="F1061" s="2"/>
      <c r="G1061" s="2"/>
    </row>
    <row r="1062" spans="1:7" ht="23.65" customHeight="1" x14ac:dyDescent="0.25">
      <c r="A1062" s="5" t="s">
        <v>1699</v>
      </c>
      <c r="B1062" s="9" t="s">
        <v>1700</v>
      </c>
      <c r="C1062" s="2"/>
      <c r="D1062" s="2"/>
      <c r="E1062" s="2"/>
      <c r="F1062" s="2"/>
      <c r="G1062" s="2"/>
    </row>
    <row r="1064" spans="1:7" ht="15" customHeight="1" x14ac:dyDescent="0.25">
      <c r="C1064" s="20" t="s">
        <v>2918</v>
      </c>
    </row>
    <row r="1066" spans="1:7" ht="15" customHeight="1" x14ac:dyDescent="0.25">
      <c r="A1066" s="21" t="s">
        <v>5</v>
      </c>
      <c r="B1066" s="22" t="s">
        <v>6</v>
      </c>
      <c r="C1066" s="22" t="s">
        <v>2919</v>
      </c>
      <c r="D1066" s="22" t="s">
        <v>2920</v>
      </c>
      <c r="E1066" s="22" t="s">
        <v>2921</v>
      </c>
      <c r="F1066" s="22" t="s">
        <v>2920</v>
      </c>
    </row>
    <row r="1067" spans="1:7" ht="15" customHeight="1" x14ac:dyDescent="0.25">
      <c r="A1067" s="23" t="s">
        <v>2922</v>
      </c>
      <c r="B1067" s="23" t="s">
        <v>2923</v>
      </c>
      <c r="C1067" s="28">
        <v>99736198.540000007</v>
      </c>
      <c r="D1067" s="28">
        <f>+C1067/$B$1053*100</f>
        <v>4.8264684380191943E-3</v>
      </c>
      <c r="E1067" s="28">
        <v>99736198.540000007</v>
      </c>
      <c r="F1067" s="28">
        <f>+E1067/$B$1053*100</f>
        <v>4.8264684380191943E-3</v>
      </c>
    </row>
    <row r="1068" spans="1:7" ht="15" customHeight="1" x14ac:dyDescent="0.25">
      <c r="A1068" s="23" t="s">
        <v>2938</v>
      </c>
      <c r="B1068" s="23" t="s">
        <v>2927</v>
      </c>
      <c r="C1068" s="28">
        <v>47355266.33219178</v>
      </c>
      <c r="D1068" s="28">
        <f t="shared" ref="D1068:D1072" si="0">+C1068/$B$1053*100</f>
        <v>2.2916323428414137E-3</v>
      </c>
      <c r="E1068" s="28">
        <v>47355266.33219178</v>
      </c>
      <c r="F1068" s="28">
        <f t="shared" ref="F1068:F1072" si="1">+E1068/$B$1053*100</f>
        <v>2.2916323428414137E-3</v>
      </c>
    </row>
    <row r="1069" spans="1:7" ht="15" customHeight="1" x14ac:dyDescent="0.25">
      <c r="A1069" s="23" t="s">
        <v>2934</v>
      </c>
      <c r="B1069" s="23" t="s">
        <v>2935</v>
      </c>
      <c r="C1069" s="28">
        <v>65464109.589041099</v>
      </c>
      <c r="D1069" s="28">
        <f t="shared" si="0"/>
        <v>3.167961716806542E-3</v>
      </c>
      <c r="E1069" s="28">
        <v>65464109.589041099</v>
      </c>
      <c r="F1069" s="28">
        <f t="shared" si="1"/>
        <v>3.167961716806542E-3</v>
      </c>
    </row>
    <row r="1070" spans="1:7" ht="15" customHeight="1" x14ac:dyDescent="0.25">
      <c r="A1070" s="23" t="s">
        <v>2934</v>
      </c>
      <c r="B1070" s="23" t="s">
        <v>2935</v>
      </c>
      <c r="C1070" s="28">
        <v>175443813.69863015</v>
      </c>
      <c r="D1070" s="28">
        <f t="shared" si="0"/>
        <v>8.4901374010415316E-3</v>
      </c>
      <c r="E1070" s="28">
        <v>175443813.69863015</v>
      </c>
      <c r="F1070" s="28">
        <f t="shared" si="1"/>
        <v>8.4901374010415316E-3</v>
      </c>
    </row>
    <row r="1071" spans="1:7" ht="15" customHeight="1" x14ac:dyDescent="0.25">
      <c r="A1071" s="23" t="s">
        <v>2934</v>
      </c>
      <c r="B1071" s="23" t="s">
        <v>2935</v>
      </c>
      <c r="C1071" s="28">
        <v>14402104.10958904</v>
      </c>
      <c r="D1071" s="28">
        <f t="shared" si="0"/>
        <v>6.9695157769743906E-4</v>
      </c>
      <c r="E1071" s="28">
        <v>14402104.10958904</v>
      </c>
      <c r="F1071" s="28">
        <f t="shared" si="1"/>
        <v>6.9695157769743906E-4</v>
      </c>
    </row>
    <row r="1072" spans="1:7" ht="15" customHeight="1" x14ac:dyDescent="0.25">
      <c r="A1072" s="23" t="s">
        <v>2939</v>
      </c>
      <c r="B1072" s="23" t="s">
        <v>2289</v>
      </c>
      <c r="C1072" s="28">
        <v>178747411.72410959</v>
      </c>
      <c r="D1072" s="28">
        <f t="shared" si="0"/>
        <v>8.6500062534269999E-3</v>
      </c>
      <c r="E1072" s="28">
        <v>178747411.72410959</v>
      </c>
      <c r="F1072" s="28">
        <f t="shared" si="1"/>
        <v>8.6500062534269999E-3</v>
      </c>
    </row>
    <row r="1073" spans="2:6" ht="15" customHeight="1" x14ac:dyDescent="0.25">
      <c r="B1073" s="26" t="s">
        <v>153</v>
      </c>
      <c r="C1073" s="27">
        <f>SUM(C1067:C1072)</f>
        <v>581148903.99356174</v>
      </c>
      <c r="D1073" s="27">
        <f t="shared" ref="D1073:F1073" si="2">SUM(D1067:D1072)</f>
        <v>2.812315772983312E-2</v>
      </c>
      <c r="E1073" s="27">
        <f t="shared" si="2"/>
        <v>581148903.99356174</v>
      </c>
      <c r="F1073" s="27">
        <f t="shared" si="2"/>
        <v>2.812315772983312E-2</v>
      </c>
    </row>
  </sheetData>
  <mergeCells count="25">
    <mergeCell ref="A4:G4"/>
    <mergeCell ref="A3:G3"/>
    <mergeCell ref="A2:G2"/>
    <mergeCell ref="A1:B1"/>
    <mergeCell ref="C1:D1"/>
    <mergeCell ref="E1:G1"/>
    <mergeCell ref="A83:G83"/>
    <mergeCell ref="A76:F76"/>
    <mergeCell ref="A75:G75"/>
    <mergeCell ref="A6:F6"/>
    <mergeCell ref="A5:G5"/>
    <mergeCell ref="A1020:C1020"/>
    <mergeCell ref="A1019:G1019"/>
    <mergeCell ref="A487:F487"/>
    <mergeCell ref="A486:G486"/>
    <mergeCell ref="A84:F84"/>
    <mergeCell ref="A1046:G1046"/>
    <mergeCell ref="A1034:C1034"/>
    <mergeCell ref="A1033:G1033"/>
    <mergeCell ref="A1028:B1028"/>
    <mergeCell ref="A1027:G1027"/>
    <mergeCell ref="A1058:B1058"/>
    <mergeCell ref="A1055:B1055"/>
    <mergeCell ref="A1054:G1054"/>
    <mergeCell ref="A1047:C1047"/>
  </mergeCells>
  <pageMargins left="0.25" right="0.25" top="0.25" bottom="0.2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1"/>
  <sheetViews>
    <sheetView showGridLines="0" topLeftCell="A74" workbookViewId="0">
      <selection activeCell="A86" sqref="A86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2419</v>
      </c>
      <c r="B4" s="18"/>
      <c r="C4" s="18"/>
      <c r="D4" s="18"/>
      <c r="E4" s="18"/>
      <c r="F4" s="18"/>
      <c r="G4" s="18"/>
    </row>
    <row r="5" spans="1:7" ht="14.6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6" t="s">
        <v>4</v>
      </c>
      <c r="B6" s="16"/>
      <c r="C6" s="16"/>
      <c r="D6" s="16"/>
      <c r="E6" s="16"/>
      <c r="F6" s="16"/>
      <c r="G6" s="2"/>
    </row>
    <row r="7" spans="1:7" ht="23.4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14.45" customHeight="1" x14ac:dyDescent="0.25">
      <c r="A8" s="5" t="s">
        <v>11</v>
      </c>
      <c r="B8" s="5" t="s">
        <v>12</v>
      </c>
      <c r="C8" s="5" t="s">
        <v>13</v>
      </c>
      <c r="D8" s="6">
        <v>3230885</v>
      </c>
      <c r="E8" s="7">
        <v>2240780291.75</v>
      </c>
      <c r="F8" s="7">
        <v>1.1955</v>
      </c>
      <c r="G8" s="2"/>
    </row>
    <row r="9" spans="1:7" ht="14.45" customHeight="1" x14ac:dyDescent="0.25">
      <c r="A9" s="5" t="s">
        <v>17</v>
      </c>
      <c r="B9" s="5" t="s">
        <v>18</v>
      </c>
      <c r="C9" s="5" t="s">
        <v>19</v>
      </c>
      <c r="D9" s="6">
        <v>3581463</v>
      </c>
      <c r="E9" s="7">
        <v>866320085.07000005</v>
      </c>
      <c r="F9" s="7">
        <v>0.4622</v>
      </c>
      <c r="G9" s="2"/>
    </row>
    <row r="10" spans="1:7" ht="14.45" customHeight="1" x14ac:dyDescent="0.25">
      <c r="A10" s="5" t="s">
        <v>20</v>
      </c>
      <c r="B10" s="5" t="s">
        <v>21</v>
      </c>
      <c r="C10" s="5" t="s">
        <v>19</v>
      </c>
      <c r="D10" s="6">
        <v>2364533</v>
      </c>
      <c r="E10" s="7">
        <v>2340296536.75</v>
      </c>
      <c r="F10" s="7">
        <v>1.2485999999999999</v>
      </c>
      <c r="G10" s="2"/>
    </row>
    <row r="11" spans="1:7" ht="23.45" customHeight="1" x14ac:dyDescent="0.25">
      <c r="A11" s="5" t="s">
        <v>22</v>
      </c>
      <c r="B11" s="5" t="s">
        <v>23</v>
      </c>
      <c r="C11" s="5" t="s">
        <v>24</v>
      </c>
      <c r="D11" s="6">
        <v>370000</v>
      </c>
      <c r="E11" s="7">
        <v>2064452000</v>
      </c>
      <c r="F11" s="7">
        <v>1.1013999999999999</v>
      </c>
      <c r="G11" s="2"/>
    </row>
    <row r="12" spans="1:7" ht="23.45" customHeight="1" x14ac:dyDescent="0.25">
      <c r="A12" s="5" t="s">
        <v>25</v>
      </c>
      <c r="B12" s="5" t="s">
        <v>26</v>
      </c>
      <c r="C12" s="5" t="s">
        <v>24</v>
      </c>
      <c r="D12" s="6">
        <v>182915</v>
      </c>
      <c r="E12" s="7">
        <v>432566537.75</v>
      </c>
      <c r="F12" s="7">
        <v>0.23080000000000001</v>
      </c>
      <c r="G12" s="2"/>
    </row>
    <row r="13" spans="1:7" ht="23.45" customHeight="1" x14ac:dyDescent="0.25">
      <c r="A13" s="5" t="s">
        <v>1704</v>
      </c>
      <c r="B13" s="5" t="s">
        <v>1705</v>
      </c>
      <c r="C13" s="5" t="s">
        <v>1706</v>
      </c>
      <c r="D13" s="6">
        <v>205641</v>
      </c>
      <c r="E13" s="7">
        <v>2474652947.8499999</v>
      </c>
      <c r="F13" s="7">
        <v>1.3203</v>
      </c>
      <c r="G13" s="2"/>
    </row>
    <row r="14" spans="1:7" ht="23.45" customHeight="1" x14ac:dyDescent="0.25">
      <c r="A14" s="5" t="s">
        <v>27</v>
      </c>
      <c r="B14" s="5" t="s">
        <v>28</v>
      </c>
      <c r="C14" s="5" t="s">
        <v>29</v>
      </c>
      <c r="D14" s="6">
        <v>231268</v>
      </c>
      <c r="E14" s="7">
        <v>2197427592.1999998</v>
      </c>
      <c r="F14" s="7">
        <v>1.1724000000000001</v>
      </c>
      <c r="G14" s="2"/>
    </row>
    <row r="15" spans="1:7" ht="23.45" customHeight="1" x14ac:dyDescent="0.25">
      <c r="A15" s="5" t="s">
        <v>30</v>
      </c>
      <c r="B15" s="5" t="s">
        <v>31</v>
      </c>
      <c r="C15" s="5" t="s">
        <v>32</v>
      </c>
      <c r="D15" s="6">
        <v>2106364</v>
      </c>
      <c r="E15" s="7">
        <v>6038208360.6000004</v>
      </c>
      <c r="F15" s="7">
        <v>3.2216</v>
      </c>
      <c r="G15" s="2"/>
    </row>
    <row r="16" spans="1:7" ht="14.45" customHeight="1" x14ac:dyDescent="0.25">
      <c r="A16" s="5" t="s">
        <v>33</v>
      </c>
      <c r="B16" s="5" t="s">
        <v>34</v>
      </c>
      <c r="C16" s="5" t="s">
        <v>35</v>
      </c>
      <c r="D16" s="6">
        <v>4128878</v>
      </c>
      <c r="E16" s="7">
        <v>5224062889.5</v>
      </c>
      <c r="F16" s="7">
        <v>2.7871999999999999</v>
      </c>
      <c r="G16" s="2"/>
    </row>
    <row r="17" spans="1:7" ht="14.45" customHeight="1" x14ac:dyDescent="0.25">
      <c r="A17" s="5" t="s">
        <v>36</v>
      </c>
      <c r="B17" s="5" t="s">
        <v>37</v>
      </c>
      <c r="C17" s="5" t="s">
        <v>35</v>
      </c>
      <c r="D17" s="6">
        <v>8100001</v>
      </c>
      <c r="E17" s="7">
        <v>13638781683.799999</v>
      </c>
      <c r="F17" s="7">
        <v>7.2766999999999999</v>
      </c>
      <c r="G17" s="2"/>
    </row>
    <row r="18" spans="1:7" ht="14.45" customHeight="1" x14ac:dyDescent="0.25">
      <c r="A18" s="5" t="s">
        <v>38</v>
      </c>
      <c r="B18" s="5" t="s">
        <v>39</v>
      </c>
      <c r="C18" s="5" t="s">
        <v>35</v>
      </c>
      <c r="D18" s="6">
        <v>9788238</v>
      </c>
      <c r="E18" s="7">
        <v>11741970304.799999</v>
      </c>
      <c r="F18" s="7">
        <v>6.2647000000000004</v>
      </c>
      <c r="G18" s="2"/>
    </row>
    <row r="19" spans="1:7" ht="14.45" customHeight="1" x14ac:dyDescent="0.25">
      <c r="A19" s="5" t="s">
        <v>1707</v>
      </c>
      <c r="B19" s="5" t="s">
        <v>1708</v>
      </c>
      <c r="C19" s="5" t="s">
        <v>35</v>
      </c>
      <c r="D19" s="6">
        <v>1430960</v>
      </c>
      <c r="E19" s="7">
        <v>2095640920</v>
      </c>
      <c r="F19" s="7">
        <v>1.1181000000000001</v>
      </c>
      <c r="G19" s="2"/>
    </row>
    <row r="20" spans="1:7" ht="14.45" customHeight="1" x14ac:dyDescent="0.25">
      <c r="A20" s="5" t="s">
        <v>1709</v>
      </c>
      <c r="B20" s="5" t="s">
        <v>1710</v>
      </c>
      <c r="C20" s="5" t="s">
        <v>35</v>
      </c>
      <c r="D20" s="6">
        <v>1968109</v>
      </c>
      <c r="E20" s="7">
        <v>3547516472.5</v>
      </c>
      <c r="F20" s="7">
        <v>1.8927</v>
      </c>
      <c r="G20" s="2"/>
    </row>
    <row r="21" spans="1:7" ht="14.45" customHeight="1" x14ac:dyDescent="0.25">
      <c r="A21" s="5" t="s">
        <v>40</v>
      </c>
      <c r="B21" s="5" t="s">
        <v>41</v>
      </c>
      <c r="C21" s="5" t="s">
        <v>42</v>
      </c>
      <c r="D21" s="6">
        <v>3674697</v>
      </c>
      <c r="E21" s="7">
        <v>1012011553.8</v>
      </c>
      <c r="F21" s="7">
        <v>0.53990000000000005</v>
      </c>
      <c r="G21" s="2"/>
    </row>
    <row r="22" spans="1:7" ht="14.45" customHeight="1" x14ac:dyDescent="0.25">
      <c r="A22" s="5" t="s">
        <v>1711</v>
      </c>
      <c r="B22" s="5" t="s">
        <v>1712</v>
      </c>
      <c r="C22" s="5" t="s">
        <v>42</v>
      </c>
      <c r="D22" s="6">
        <v>8064023</v>
      </c>
      <c r="E22" s="7">
        <v>971795411.73000002</v>
      </c>
      <c r="F22" s="7">
        <v>0.51849999999999996</v>
      </c>
      <c r="G22" s="2"/>
    </row>
    <row r="23" spans="1:7" ht="14.45" customHeight="1" x14ac:dyDescent="0.25">
      <c r="A23" s="5" t="s">
        <v>2420</v>
      </c>
      <c r="B23" s="5" t="s">
        <v>2421</v>
      </c>
      <c r="C23" s="5" t="s">
        <v>42</v>
      </c>
      <c r="D23" s="6">
        <v>1235419</v>
      </c>
      <c r="E23" s="7">
        <v>673921064.5</v>
      </c>
      <c r="F23" s="7">
        <v>0.35959999999999998</v>
      </c>
      <c r="G23" s="2"/>
    </row>
    <row r="24" spans="1:7" ht="23.45" customHeight="1" x14ac:dyDescent="0.25">
      <c r="A24" s="5" t="s">
        <v>43</v>
      </c>
      <c r="B24" s="5" t="s">
        <v>44</v>
      </c>
      <c r="C24" s="5" t="s">
        <v>42</v>
      </c>
      <c r="D24" s="6">
        <v>7901140</v>
      </c>
      <c r="E24" s="7">
        <v>6707672803</v>
      </c>
      <c r="F24" s="7">
        <v>3.5787</v>
      </c>
      <c r="G24" s="2"/>
    </row>
    <row r="25" spans="1:7" ht="23.45" customHeight="1" x14ac:dyDescent="0.25">
      <c r="A25" s="5" t="s">
        <v>45</v>
      </c>
      <c r="B25" s="5" t="s">
        <v>46</v>
      </c>
      <c r="C25" s="5" t="s">
        <v>47</v>
      </c>
      <c r="D25" s="6">
        <v>2565233</v>
      </c>
      <c r="E25" s="7">
        <v>1719347418.25</v>
      </c>
      <c r="F25" s="7">
        <v>0.9173</v>
      </c>
      <c r="G25" s="2"/>
    </row>
    <row r="26" spans="1:7" ht="23.45" customHeight="1" x14ac:dyDescent="0.25">
      <c r="A26" s="5" t="s">
        <v>2422</v>
      </c>
      <c r="B26" s="5" t="s">
        <v>2423</v>
      </c>
      <c r="C26" s="5" t="s">
        <v>47</v>
      </c>
      <c r="D26" s="6">
        <v>440053</v>
      </c>
      <c r="E26" s="7">
        <v>798014112.85000002</v>
      </c>
      <c r="F26" s="7">
        <v>0.42580000000000001</v>
      </c>
      <c r="G26" s="2"/>
    </row>
    <row r="27" spans="1:7" ht="23.45" customHeight="1" x14ac:dyDescent="0.25">
      <c r="A27" s="5" t="s">
        <v>48</v>
      </c>
      <c r="B27" s="5" t="s">
        <v>49</v>
      </c>
      <c r="C27" s="5" t="s">
        <v>47</v>
      </c>
      <c r="D27" s="6">
        <v>285757</v>
      </c>
      <c r="E27" s="7">
        <v>3334184100.3000002</v>
      </c>
      <c r="F27" s="7">
        <v>1.7788999999999999</v>
      </c>
      <c r="G27" s="2"/>
    </row>
    <row r="28" spans="1:7" ht="14.45" customHeight="1" x14ac:dyDescent="0.25">
      <c r="A28" s="5" t="s">
        <v>50</v>
      </c>
      <c r="B28" s="5" t="s">
        <v>51</v>
      </c>
      <c r="C28" s="5" t="s">
        <v>52</v>
      </c>
      <c r="D28" s="6">
        <v>11612567</v>
      </c>
      <c r="E28" s="7">
        <v>4934179718.3000002</v>
      </c>
      <c r="F28" s="7">
        <v>2.6324999999999998</v>
      </c>
      <c r="G28" s="2"/>
    </row>
    <row r="29" spans="1:7" ht="23.45" customHeight="1" x14ac:dyDescent="0.25">
      <c r="A29" s="5" t="s">
        <v>53</v>
      </c>
      <c r="B29" s="5" t="s">
        <v>54</v>
      </c>
      <c r="C29" s="5" t="s">
        <v>55</v>
      </c>
      <c r="D29" s="6">
        <v>1432646</v>
      </c>
      <c r="E29" s="7">
        <v>2091090101.5999999</v>
      </c>
      <c r="F29" s="7">
        <v>1.1156999999999999</v>
      </c>
      <c r="G29" s="2"/>
    </row>
    <row r="30" spans="1:7" ht="23.45" customHeight="1" x14ac:dyDescent="0.25">
      <c r="A30" s="5" t="s">
        <v>56</v>
      </c>
      <c r="B30" s="5" t="s">
        <v>57</v>
      </c>
      <c r="C30" s="5" t="s">
        <v>55</v>
      </c>
      <c r="D30" s="6">
        <v>4853986</v>
      </c>
      <c r="E30" s="7">
        <v>7604982565.5</v>
      </c>
      <c r="F30" s="7">
        <v>4.0575000000000001</v>
      </c>
      <c r="G30" s="2"/>
    </row>
    <row r="31" spans="1:7" ht="23.45" customHeight="1" x14ac:dyDescent="0.25">
      <c r="A31" s="5" t="s">
        <v>1713</v>
      </c>
      <c r="B31" s="5" t="s">
        <v>1714</v>
      </c>
      <c r="C31" s="5" t="s">
        <v>55</v>
      </c>
      <c r="D31" s="6">
        <v>154945</v>
      </c>
      <c r="E31" s="7">
        <v>834386572.25</v>
      </c>
      <c r="F31" s="7">
        <v>0.44519999999999998</v>
      </c>
      <c r="G31" s="2"/>
    </row>
    <row r="32" spans="1:7" ht="23.45" customHeight="1" x14ac:dyDescent="0.25">
      <c r="A32" s="5" t="s">
        <v>58</v>
      </c>
      <c r="B32" s="5" t="s">
        <v>59</v>
      </c>
      <c r="C32" s="5" t="s">
        <v>55</v>
      </c>
      <c r="D32" s="6">
        <v>1290400</v>
      </c>
      <c r="E32" s="7">
        <v>5037915160</v>
      </c>
      <c r="F32" s="7">
        <v>2.6879</v>
      </c>
      <c r="G32" s="2"/>
    </row>
    <row r="33" spans="1:7" ht="23.45" customHeight="1" x14ac:dyDescent="0.25">
      <c r="A33" s="5" t="s">
        <v>1715</v>
      </c>
      <c r="B33" s="5" t="s">
        <v>1716</v>
      </c>
      <c r="C33" s="5" t="s">
        <v>55</v>
      </c>
      <c r="D33" s="6">
        <v>1477967</v>
      </c>
      <c r="E33" s="7">
        <v>2114010098.45</v>
      </c>
      <c r="F33" s="7">
        <v>1.1278999999999999</v>
      </c>
      <c r="G33" s="2"/>
    </row>
    <row r="34" spans="1:7" ht="23.45" customHeight="1" x14ac:dyDescent="0.25">
      <c r="A34" s="5" t="s">
        <v>60</v>
      </c>
      <c r="B34" s="5" t="s">
        <v>61</v>
      </c>
      <c r="C34" s="5" t="s">
        <v>62</v>
      </c>
      <c r="D34" s="6">
        <v>1295000</v>
      </c>
      <c r="E34" s="7">
        <v>1068051250</v>
      </c>
      <c r="F34" s="7">
        <v>0.56979999999999997</v>
      </c>
      <c r="G34" s="2"/>
    </row>
    <row r="35" spans="1:7" ht="14.45" customHeight="1" x14ac:dyDescent="0.25">
      <c r="A35" s="5" t="s">
        <v>1717</v>
      </c>
      <c r="B35" s="5" t="s">
        <v>1718</v>
      </c>
      <c r="C35" s="5" t="s">
        <v>1719</v>
      </c>
      <c r="D35" s="6">
        <v>857435</v>
      </c>
      <c r="E35" s="7">
        <v>1094515777.5</v>
      </c>
      <c r="F35" s="7">
        <v>0.58399999999999996</v>
      </c>
      <c r="G35" s="2"/>
    </row>
    <row r="36" spans="1:7" ht="32.65" customHeight="1" x14ac:dyDescent="0.25">
      <c r="A36" s="5" t="s">
        <v>63</v>
      </c>
      <c r="B36" s="5" t="s">
        <v>64</v>
      </c>
      <c r="C36" s="5" t="s">
        <v>65</v>
      </c>
      <c r="D36" s="6">
        <v>623570</v>
      </c>
      <c r="E36" s="7">
        <v>439429779</v>
      </c>
      <c r="F36" s="7">
        <v>0.2344</v>
      </c>
      <c r="G36" s="2"/>
    </row>
    <row r="37" spans="1:7" ht="23.45" customHeight="1" x14ac:dyDescent="0.25">
      <c r="A37" s="5" t="s">
        <v>66</v>
      </c>
      <c r="B37" s="5" t="s">
        <v>67</v>
      </c>
      <c r="C37" s="5" t="s">
        <v>65</v>
      </c>
      <c r="D37" s="6">
        <v>212105</v>
      </c>
      <c r="E37" s="7">
        <v>1634162972.5</v>
      </c>
      <c r="F37" s="7">
        <v>0.87190000000000001</v>
      </c>
      <c r="G37" s="2"/>
    </row>
    <row r="38" spans="1:7" ht="23.45" customHeight="1" x14ac:dyDescent="0.25">
      <c r="A38" s="5" t="s">
        <v>2424</v>
      </c>
      <c r="B38" s="5" t="s">
        <v>2425</v>
      </c>
      <c r="C38" s="5" t="s">
        <v>65</v>
      </c>
      <c r="D38" s="6">
        <v>116557</v>
      </c>
      <c r="E38" s="7">
        <v>623696507</v>
      </c>
      <c r="F38" s="7">
        <v>0.33279999999999998</v>
      </c>
      <c r="G38" s="2"/>
    </row>
    <row r="39" spans="1:7" ht="23.45" customHeight="1" x14ac:dyDescent="0.25">
      <c r="A39" s="5" t="s">
        <v>1720</v>
      </c>
      <c r="B39" s="5" t="s">
        <v>1721</v>
      </c>
      <c r="C39" s="5" t="s">
        <v>1722</v>
      </c>
      <c r="D39" s="6">
        <v>1048716</v>
      </c>
      <c r="E39" s="7">
        <v>1911180038.4000001</v>
      </c>
      <c r="F39" s="7">
        <v>1.0197000000000001</v>
      </c>
      <c r="G39" s="2"/>
    </row>
    <row r="40" spans="1:7" ht="23.45" customHeight="1" x14ac:dyDescent="0.25">
      <c r="A40" s="5" t="s">
        <v>68</v>
      </c>
      <c r="B40" s="5" t="s">
        <v>69</v>
      </c>
      <c r="C40" s="5" t="s">
        <v>70</v>
      </c>
      <c r="D40" s="6">
        <v>9360300</v>
      </c>
      <c r="E40" s="7">
        <v>2863315770</v>
      </c>
      <c r="F40" s="7">
        <v>1.5277000000000001</v>
      </c>
      <c r="G40" s="2"/>
    </row>
    <row r="41" spans="1:7" ht="23.45" customHeight="1" x14ac:dyDescent="0.25">
      <c r="A41" s="5" t="s">
        <v>71</v>
      </c>
      <c r="B41" s="5" t="s">
        <v>72</v>
      </c>
      <c r="C41" s="5" t="s">
        <v>73</v>
      </c>
      <c r="D41" s="6">
        <v>2015146</v>
      </c>
      <c r="E41" s="7">
        <v>7150644823.6999998</v>
      </c>
      <c r="F41" s="7">
        <v>3.8151000000000002</v>
      </c>
      <c r="G41" s="2"/>
    </row>
    <row r="42" spans="1:7" ht="14.45" customHeight="1" x14ac:dyDescent="0.25">
      <c r="A42" s="5" t="s">
        <v>74</v>
      </c>
      <c r="B42" s="5" t="s">
        <v>75</v>
      </c>
      <c r="C42" s="5" t="s">
        <v>76</v>
      </c>
      <c r="D42" s="6">
        <v>344549</v>
      </c>
      <c r="E42" s="7">
        <v>1366774200.6500001</v>
      </c>
      <c r="F42" s="7">
        <v>0.72919999999999996</v>
      </c>
      <c r="G42" s="2"/>
    </row>
    <row r="43" spans="1:7" ht="41.85" customHeight="1" x14ac:dyDescent="0.25">
      <c r="A43" s="5" t="s">
        <v>79</v>
      </c>
      <c r="B43" s="5" t="s">
        <v>80</v>
      </c>
      <c r="C43" s="5" t="s">
        <v>81</v>
      </c>
      <c r="D43" s="6">
        <v>700922</v>
      </c>
      <c r="E43" s="7">
        <v>997762467</v>
      </c>
      <c r="F43" s="7">
        <v>0.5323</v>
      </c>
      <c r="G43" s="2"/>
    </row>
    <row r="44" spans="1:7" ht="14.45" customHeight="1" x14ac:dyDescent="0.25">
      <c r="A44" s="5" t="s">
        <v>82</v>
      </c>
      <c r="B44" s="5" t="s">
        <v>83</v>
      </c>
      <c r="C44" s="5" t="s">
        <v>81</v>
      </c>
      <c r="D44" s="6">
        <v>301130</v>
      </c>
      <c r="E44" s="7">
        <v>540784310.5</v>
      </c>
      <c r="F44" s="7">
        <v>0.28849999999999998</v>
      </c>
      <c r="G44" s="2"/>
    </row>
    <row r="45" spans="1:7" ht="14.45" customHeight="1" x14ac:dyDescent="0.25">
      <c r="A45" s="5" t="s">
        <v>1725</v>
      </c>
      <c r="B45" s="5" t="s">
        <v>1726</v>
      </c>
      <c r="C45" s="5" t="s">
        <v>794</v>
      </c>
      <c r="D45" s="6">
        <v>446506</v>
      </c>
      <c r="E45" s="7">
        <v>3177135768.3000002</v>
      </c>
      <c r="F45" s="7">
        <v>1.6951000000000001</v>
      </c>
      <c r="G45" s="2"/>
    </row>
    <row r="46" spans="1:7" ht="23.45" customHeight="1" x14ac:dyDescent="0.25">
      <c r="A46" s="5" t="s">
        <v>1727</v>
      </c>
      <c r="B46" s="5" t="s">
        <v>1728</v>
      </c>
      <c r="C46" s="5" t="s">
        <v>86</v>
      </c>
      <c r="D46" s="6">
        <v>2108315</v>
      </c>
      <c r="E46" s="7">
        <v>1022743606.5</v>
      </c>
      <c r="F46" s="7">
        <v>0.54569999999999996</v>
      </c>
      <c r="G46" s="2"/>
    </row>
    <row r="47" spans="1:7" ht="23.45" customHeight="1" x14ac:dyDescent="0.25">
      <c r="A47" s="5" t="s">
        <v>84</v>
      </c>
      <c r="B47" s="5" t="s">
        <v>85</v>
      </c>
      <c r="C47" s="5" t="s">
        <v>86</v>
      </c>
      <c r="D47" s="6">
        <v>1596024</v>
      </c>
      <c r="E47" s="7">
        <v>838551009.60000002</v>
      </c>
      <c r="F47" s="7">
        <v>0.44740000000000002</v>
      </c>
      <c r="G47" s="2"/>
    </row>
    <row r="48" spans="1:7" ht="23.45" customHeight="1" x14ac:dyDescent="0.25">
      <c r="A48" s="5" t="s">
        <v>87</v>
      </c>
      <c r="B48" s="5" t="s">
        <v>88</v>
      </c>
      <c r="C48" s="5" t="s">
        <v>89</v>
      </c>
      <c r="D48" s="6">
        <v>420007</v>
      </c>
      <c r="E48" s="7">
        <v>1071710861.55</v>
      </c>
      <c r="F48" s="7">
        <v>0.57179999999999997</v>
      </c>
      <c r="G48" s="2"/>
    </row>
    <row r="49" spans="1:7" ht="14.45" customHeight="1" x14ac:dyDescent="0.25">
      <c r="A49" s="5" t="s">
        <v>90</v>
      </c>
      <c r="B49" s="5" t="s">
        <v>91</v>
      </c>
      <c r="C49" s="5" t="s">
        <v>92</v>
      </c>
      <c r="D49" s="6">
        <v>1401686</v>
      </c>
      <c r="E49" s="7">
        <v>2341306210.0999999</v>
      </c>
      <c r="F49" s="7">
        <v>1.2492000000000001</v>
      </c>
      <c r="G49" s="2"/>
    </row>
    <row r="50" spans="1:7" ht="23.45" customHeight="1" x14ac:dyDescent="0.25">
      <c r="A50" s="5" t="s">
        <v>1729</v>
      </c>
      <c r="B50" s="5" t="s">
        <v>1730</v>
      </c>
      <c r="C50" s="5" t="s">
        <v>1731</v>
      </c>
      <c r="D50" s="6">
        <v>3743596</v>
      </c>
      <c r="E50" s="7">
        <v>821906501.79999995</v>
      </c>
      <c r="F50" s="7">
        <v>0.4385</v>
      </c>
      <c r="G50" s="2"/>
    </row>
    <row r="51" spans="1:7" ht="23.45" customHeight="1" x14ac:dyDescent="0.25">
      <c r="A51" s="5" t="s">
        <v>93</v>
      </c>
      <c r="B51" s="5" t="s">
        <v>94</v>
      </c>
      <c r="C51" s="5" t="s">
        <v>95</v>
      </c>
      <c r="D51" s="6">
        <v>1301655</v>
      </c>
      <c r="E51" s="7">
        <v>813599457.75</v>
      </c>
      <c r="F51" s="7">
        <v>0.43409999999999999</v>
      </c>
      <c r="G51" s="2"/>
    </row>
    <row r="52" spans="1:7" ht="14.45" customHeight="1" x14ac:dyDescent="0.25">
      <c r="A52" s="5" t="s">
        <v>96</v>
      </c>
      <c r="B52" s="5" t="s">
        <v>97</v>
      </c>
      <c r="C52" s="5" t="s">
        <v>98</v>
      </c>
      <c r="D52" s="6">
        <v>3115000</v>
      </c>
      <c r="E52" s="7">
        <v>1473862250</v>
      </c>
      <c r="F52" s="7">
        <v>0.7863</v>
      </c>
      <c r="G52" s="2"/>
    </row>
    <row r="53" spans="1:7" ht="23.45" customHeight="1" x14ac:dyDescent="0.25">
      <c r="A53" s="5" t="s">
        <v>99</v>
      </c>
      <c r="B53" s="5" t="s">
        <v>100</v>
      </c>
      <c r="C53" s="5" t="s">
        <v>101</v>
      </c>
      <c r="D53" s="6">
        <v>6684756</v>
      </c>
      <c r="E53" s="7">
        <v>1832960095.2</v>
      </c>
      <c r="F53" s="7">
        <v>0.97789999999999999</v>
      </c>
      <c r="G53" s="2"/>
    </row>
    <row r="54" spans="1:7" ht="14.45" customHeight="1" x14ac:dyDescent="0.25">
      <c r="A54" s="5" t="s">
        <v>102</v>
      </c>
      <c r="B54" s="5" t="s">
        <v>103</v>
      </c>
      <c r="C54" s="5" t="s">
        <v>104</v>
      </c>
      <c r="D54" s="6">
        <v>652144</v>
      </c>
      <c r="E54" s="7">
        <v>1902336655.2</v>
      </c>
      <c r="F54" s="7">
        <v>1.0148999999999999</v>
      </c>
      <c r="G54" s="2"/>
    </row>
    <row r="55" spans="1:7" ht="23.45" customHeight="1" x14ac:dyDescent="0.25">
      <c r="A55" s="5" t="s">
        <v>1732</v>
      </c>
      <c r="B55" s="5" t="s">
        <v>1733</v>
      </c>
      <c r="C55" s="5" t="s">
        <v>107</v>
      </c>
      <c r="D55" s="6">
        <v>2911141</v>
      </c>
      <c r="E55" s="7">
        <v>1748722398.7</v>
      </c>
      <c r="F55" s="7">
        <v>0.93300000000000005</v>
      </c>
      <c r="G55" s="2"/>
    </row>
    <row r="56" spans="1:7" ht="23.45" customHeight="1" x14ac:dyDescent="0.25">
      <c r="A56" s="5" t="s">
        <v>105</v>
      </c>
      <c r="B56" s="5" t="s">
        <v>106</v>
      </c>
      <c r="C56" s="5" t="s">
        <v>107</v>
      </c>
      <c r="D56" s="6">
        <v>731016</v>
      </c>
      <c r="E56" s="7">
        <v>1005768363.6</v>
      </c>
      <c r="F56" s="7">
        <v>0.53659999999999997</v>
      </c>
      <c r="G56" s="2"/>
    </row>
    <row r="57" spans="1:7" ht="23.45" customHeight="1" x14ac:dyDescent="0.25">
      <c r="A57" s="5" t="s">
        <v>108</v>
      </c>
      <c r="B57" s="5" t="s">
        <v>109</v>
      </c>
      <c r="C57" s="5" t="s">
        <v>110</v>
      </c>
      <c r="D57" s="6">
        <v>1479792</v>
      </c>
      <c r="E57" s="7">
        <v>3659599605.5999999</v>
      </c>
      <c r="F57" s="7">
        <v>1.9524999999999999</v>
      </c>
      <c r="G57" s="2"/>
    </row>
    <row r="58" spans="1:7" ht="23.45" customHeight="1" x14ac:dyDescent="0.25">
      <c r="A58" s="5" t="s">
        <v>111</v>
      </c>
      <c r="B58" s="5" t="s">
        <v>112</v>
      </c>
      <c r="C58" s="5" t="s">
        <v>113</v>
      </c>
      <c r="D58" s="6">
        <v>222784</v>
      </c>
      <c r="E58" s="7">
        <v>846300720</v>
      </c>
      <c r="F58" s="7">
        <v>0.45150000000000001</v>
      </c>
      <c r="G58" s="2"/>
    </row>
    <row r="59" spans="1:7" ht="23.45" customHeight="1" x14ac:dyDescent="0.25">
      <c r="A59" s="5" t="s">
        <v>1734</v>
      </c>
      <c r="B59" s="5" t="s">
        <v>1735</v>
      </c>
      <c r="C59" s="5" t="s">
        <v>116</v>
      </c>
      <c r="D59" s="6">
        <v>300732</v>
      </c>
      <c r="E59" s="7">
        <v>1860237932.4000001</v>
      </c>
      <c r="F59" s="7">
        <v>0.99250000000000005</v>
      </c>
      <c r="G59" s="2"/>
    </row>
    <row r="60" spans="1:7" ht="23.45" customHeight="1" x14ac:dyDescent="0.25">
      <c r="A60" s="5" t="s">
        <v>114</v>
      </c>
      <c r="B60" s="5" t="s">
        <v>115</v>
      </c>
      <c r="C60" s="5" t="s">
        <v>116</v>
      </c>
      <c r="D60" s="6">
        <v>888931</v>
      </c>
      <c r="E60" s="7">
        <v>1316329024.8</v>
      </c>
      <c r="F60" s="7">
        <v>0.70230000000000004</v>
      </c>
      <c r="G60" s="2"/>
    </row>
    <row r="61" spans="1:7" ht="23.45" customHeight="1" x14ac:dyDescent="0.25">
      <c r="A61" s="5" t="s">
        <v>117</v>
      </c>
      <c r="B61" s="5" t="s">
        <v>118</v>
      </c>
      <c r="C61" s="5" t="s">
        <v>116</v>
      </c>
      <c r="D61" s="6">
        <v>362293</v>
      </c>
      <c r="E61" s="7">
        <v>2319526588.5500002</v>
      </c>
      <c r="F61" s="7">
        <v>1.2375</v>
      </c>
      <c r="G61" s="2"/>
    </row>
    <row r="62" spans="1:7" ht="23.45" customHeight="1" x14ac:dyDescent="0.25">
      <c r="A62" s="5" t="s">
        <v>119</v>
      </c>
      <c r="B62" s="5" t="s">
        <v>120</v>
      </c>
      <c r="C62" s="5" t="s">
        <v>116</v>
      </c>
      <c r="D62" s="6">
        <v>2317922</v>
      </c>
      <c r="E62" s="7">
        <v>3525211673.6999998</v>
      </c>
      <c r="F62" s="7">
        <v>1.8808</v>
      </c>
      <c r="G62" s="2"/>
    </row>
    <row r="63" spans="1:7" ht="23.45" customHeight="1" x14ac:dyDescent="0.25">
      <c r="A63" s="5" t="s">
        <v>121</v>
      </c>
      <c r="B63" s="5" t="s">
        <v>122</v>
      </c>
      <c r="C63" s="5" t="s">
        <v>116</v>
      </c>
      <c r="D63" s="6">
        <v>570970</v>
      </c>
      <c r="E63" s="7">
        <v>1593748561</v>
      </c>
      <c r="F63" s="7">
        <v>0.85029999999999994</v>
      </c>
      <c r="G63" s="2"/>
    </row>
    <row r="64" spans="1:7" ht="23.45" customHeight="1" x14ac:dyDescent="0.25">
      <c r="A64" s="5" t="s">
        <v>2426</v>
      </c>
      <c r="B64" s="5" t="s">
        <v>2427</v>
      </c>
      <c r="C64" s="5" t="s">
        <v>125</v>
      </c>
      <c r="D64" s="6">
        <v>793811</v>
      </c>
      <c r="E64" s="7">
        <v>583054179.5</v>
      </c>
      <c r="F64" s="7">
        <v>0.31109999999999999</v>
      </c>
      <c r="G64" s="2"/>
    </row>
    <row r="65" spans="1:7" ht="23.45" customHeight="1" x14ac:dyDescent="0.25">
      <c r="A65" s="5" t="s">
        <v>123</v>
      </c>
      <c r="B65" s="5" t="s">
        <v>124</v>
      </c>
      <c r="C65" s="5" t="s">
        <v>125</v>
      </c>
      <c r="D65" s="6">
        <v>15803023</v>
      </c>
      <c r="E65" s="7">
        <v>1591364416.0999999</v>
      </c>
      <c r="F65" s="7">
        <v>0.84899999999999998</v>
      </c>
      <c r="G65" s="2"/>
    </row>
    <row r="66" spans="1:7" ht="23.45" customHeight="1" x14ac:dyDescent="0.25">
      <c r="A66" s="5" t="s">
        <v>126</v>
      </c>
      <c r="B66" s="5" t="s">
        <v>127</v>
      </c>
      <c r="C66" s="5" t="s">
        <v>125</v>
      </c>
      <c r="D66" s="6">
        <v>9461795</v>
      </c>
      <c r="E66" s="7">
        <v>3579870138.25</v>
      </c>
      <c r="F66" s="7">
        <v>1.91</v>
      </c>
      <c r="G66" s="2"/>
    </row>
    <row r="67" spans="1:7" ht="23.45" customHeight="1" x14ac:dyDescent="0.25">
      <c r="A67" s="5" t="s">
        <v>128</v>
      </c>
      <c r="B67" s="5" t="s">
        <v>129</v>
      </c>
      <c r="C67" s="5" t="s">
        <v>125</v>
      </c>
      <c r="D67" s="6">
        <v>6689060</v>
      </c>
      <c r="E67" s="7">
        <v>2213744407</v>
      </c>
      <c r="F67" s="7">
        <v>1.1811</v>
      </c>
      <c r="G67" s="2"/>
    </row>
    <row r="68" spans="1:7" ht="23.45" customHeight="1" x14ac:dyDescent="0.25">
      <c r="A68" s="5" t="s">
        <v>130</v>
      </c>
      <c r="B68" s="5" t="s">
        <v>131</v>
      </c>
      <c r="C68" s="5" t="s">
        <v>132</v>
      </c>
      <c r="D68" s="6">
        <v>4405070</v>
      </c>
      <c r="E68" s="7">
        <v>1338921026.5</v>
      </c>
      <c r="F68" s="7">
        <v>0.71440000000000003</v>
      </c>
      <c r="G68" s="2"/>
    </row>
    <row r="69" spans="1:7" ht="23.45" customHeight="1" x14ac:dyDescent="0.25">
      <c r="A69" s="5" t="s">
        <v>133</v>
      </c>
      <c r="B69" s="5" t="s">
        <v>134</v>
      </c>
      <c r="C69" s="5" t="s">
        <v>132</v>
      </c>
      <c r="D69" s="6">
        <v>4497962</v>
      </c>
      <c r="E69" s="7">
        <v>14082219429.6</v>
      </c>
      <c r="F69" s="7">
        <v>7.5133000000000001</v>
      </c>
      <c r="G69" s="2"/>
    </row>
    <row r="70" spans="1:7" ht="23.45" customHeight="1" x14ac:dyDescent="0.25">
      <c r="A70" s="5" t="s">
        <v>2428</v>
      </c>
      <c r="B70" s="5" t="s">
        <v>2429</v>
      </c>
      <c r="C70" s="5" t="s">
        <v>137</v>
      </c>
      <c r="D70" s="6">
        <v>532326</v>
      </c>
      <c r="E70" s="7">
        <v>827926627.79999995</v>
      </c>
      <c r="F70" s="7">
        <v>0.44169999999999998</v>
      </c>
      <c r="G70" s="2"/>
    </row>
    <row r="71" spans="1:7" ht="14.45" customHeight="1" x14ac:dyDescent="0.25">
      <c r="A71" s="5" t="s">
        <v>135</v>
      </c>
      <c r="B71" s="5" t="s">
        <v>136</v>
      </c>
      <c r="C71" s="5" t="s">
        <v>137</v>
      </c>
      <c r="D71" s="6">
        <v>12688782</v>
      </c>
      <c r="E71" s="7">
        <v>2207974955.8200002</v>
      </c>
      <c r="F71" s="7">
        <v>1.1779999999999999</v>
      </c>
      <c r="G71" s="2"/>
    </row>
    <row r="72" spans="1:7" ht="23.45" customHeight="1" x14ac:dyDescent="0.25">
      <c r="A72" s="5" t="s">
        <v>138</v>
      </c>
      <c r="B72" s="5" t="s">
        <v>139</v>
      </c>
      <c r="C72" s="5" t="s">
        <v>140</v>
      </c>
      <c r="D72" s="6">
        <v>4498530</v>
      </c>
      <c r="E72" s="7">
        <v>6496102246.5</v>
      </c>
      <c r="F72" s="7">
        <v>3.4659</v>
      </c>
      <c r="G72" s="2"/>
    </row>
    <row r="73" spans="1:7" ht="14.45" customHeight="1" x14ac:dyDescent="0.25">
      <c r="A73" s="5" t="s">
        <v>141</v>
      </c>
      <c r="B73" s="5" t="s">
        <v>142</v>
      </c>
      <c r="C73" s="5" t="s">
        <v>143</v>
      </c>
      <c r="D73" s="6">
        <v>352000</v>
      </c>
      <c r="E73" s="7">
        <v>1488344000</v>
      </c>
      <c r="F73" s="7">
        <v>0.79410000000000003</v>
      </c>
      <c r="G73" s="2"/>
    </row>
    <row r="74" spans="1:7" ht="23.45" customHeight="1" x14ac:dyDescent="0.25">
      <c r="A74" s="5" t="s">
        <v>144</v>
      </c>
      <c r="B74" s="5" t="s">
        <v>145</v>
      </c>
      <c r="C74" s="5" t="s">
        <v>146</v>
      </c>
      <c r="D74" s="6">
        <v>608238</v>
      </c>
      <c r="E74" s="7">
        <v>2070563799.5999999</v>
      </c>
      <c r="F74" s="7">
        <v>1.1047</v>
      </c>
      <c r="G74" s="2"/>
    </row>
    <row r="75" spans="1:7" ht="14.45" customHeight="1" x14ac:dyDescent="0.25">
      <c r="A75" s="5" t="s">
        <v>1736</v>
      </c>
      <c r="B75" s="5" t="s">
        <v>1737</v>
      </c>
      <c r="C75" s="5" t="s">
        <v>1738</v>
      </c>
      <c r="D75" s="6">
        <v>404720</v>
      </c>
      <c r="E75" s="7">
        <v>963557376</v>
      </c>
      <c r="F75" s="7">
        <v>0.5141</v>
      </c>
      <c r="G75" s="2"/>
    </row>
    <row r="76" spans="1:7" ht="32.65" customHeight="1" x14ac:dyDescent="0.25">
      <c r="A76" s="5" t="s">
        <v>147</v>
      </c>
      <c r="B76" s="5" t="s">
        <v>148</v>
      </c>
      <c r="C76" s="5"/>
      <c r="D76" s="6">
        <v>562272</v>
      </c>
      <c r="E76" s="7">
        <v>586112332.79999995</v>
      </c>
      <c r="F76" s="7">
        <v>0.31269999999999998</v>
      </c>
      <c r="G76" s="2"/>
    </row>
    <row r="77" spans="1:7" ht="14.45" customHeight="1" x14ac:dyDescent="0.25">
      <c r="A77" s="5" t="s">
        <v>1739</v>
      </c>
      <c r="B77" s="5" t="s">
        <v>1740</v>
      </c>
      <c r="C77" s="5"/>
      <c r="D77" s="6">
        <v>18238</v>
      </c>
      <c r="E77" s="7">
        <v>713093945.29999995</v>
      </c>
      <c r="F77" s="7">
        <v>0.3805</v>
      </c>
      <c r="G77" s="2"/>
    </row>
    <row r="78" spans="1:7" ht="14.45" customHeight="1" x14ac:dyDescent="0.25">
      <c r="A78" s="5" t="s">
        <v>1741</v>
      </c>
      <c r="B78" s="5" t="s">
        <v>1742</v>
      </c>
      <c r="C78" s="5"/>
      <c r="D78" s="6">
        <v>431882</v>
      </c>
      <c r="E78" s="7">
        <v>1052086146.1</v>
      </c>
      <c r="F78" s="7">
        <v>0.56130000000000002</v>
      </c>
      <c r="G78" s="2"/>
    </row>
    <row r="79" spans="1:7" ht="14.45" customHeight="1" x14ac:dyDescent="0.25">
      <c r="A79" s="5" t="s">
        <v>0</v>
      </c>
      <c r="B79" s="5" t="s">
        <v>0</v>
      </c>
      <c r="C79" s="8" t="s">
        <v>153</v>
      </c>
      <c r="D79" s="6">
        <v>192556497</v>
      </c>
      <c r="E79" s="7">
        <v>185392997510.57001</v>
      </c>
      <c r="F79" s="7">
        <v>98.912800000000004</v>
      </c>
      <c r="G79" s="2"/>
    </row>
    <row r="80" spans="1:7" ht="18.399999999999999" customHeight="1" x14ac:dyDescent="0.25">
      <c r="A80" s="17" t="s">
        <v>0</v>
      </c>
      <c r="B80" s="17"/>
      <c r="C80" s="17"/>
      <c r="D80" s="17"/>
      <c r="E80" s="17"/>
      <c r="F80" s="17"/>
      <c r="G80" s="17"/>
    </row>
    <row r="81" spans="1:7" ht="14.45" customHeight="1" x14ac:dyDescent="0.25">
      <c r="A81" s="16" t="s">
        <v>1674</v>
      </c>
      <c r="B81" s="16"/>
      <c r="C81" s="16"/>
      <c r="D81" s="2"/>
      <c r="E81" s="2"/>
      <c r="F81" s="2"/>
      <c r="G81" s="2"/>
    </row>
    <row r="82" spans="1:7" ht="14.45" customHeight="1" x14ac:dyDescent="0.25">
      <c r="A82" s="4" t="s">
        <v>1675</v>
      </c>
      <c r="B82" s="4" t="s">
        <v>9</v>
      </c>
      <c r="C82" s="4" t="s">
        <v>10</v>
      </c>
      <c r="D82" s="2"/>
      <c r="E82" s="2"/>
      <c r="F82" s="2"/>
      <c r="G82" s="2"/>
    </row>
    <row r="83" spans="1:7" ht="14.45" customHeight="1" x14ac:dyDescent="0.25">
      <c r="A83" s="5" t="s">
        <v>1676</v>
      </c>
      <c r="B83" s="7">
        <v>1599820010.47</v>
      </c>
      <c r="C83" s="7">
        <v>0.85</v>
      </c>
      <c r="D83" s="2"/>
      <c r="E83" s="2"/>
      <c r="F83" s="2"/>
      <c r="G83" s="2"/>
    </row>
    <row r="84" spans="1:7" ht="14.45" customHeight="1" x14ac:dyDescent="0.25">
      <c r="A84" s="5" t="s">
        <v>1679</v>
      </c>
      <c r="B84" s="7">
        <v>7016024.0300000003</v>
      </c>
      <c r="C84" s="7">
        <v>0</v>
      </c>
      <c r="D84" s="2"/>
      <c r="E84" s="2"/>
      <c r="F84" s="2"/>
      <c r="G84" s="2"/>
    </row>
    <row r="85" spans="1:7" ht="23.45" customHeight="1" x14ac:dyDescent="0.25">
      <c r="A85" s="5" t="s">
        <v>1677</v>
      </c>
      <c r="B85" s="7">
        <v>431841334.92000002</v>
      </c>
      <c r="C85" s="7">
        <v>0.23</v>
      </c>
      <c r="D85" s="2"/>
      <c r="E85" s="2"/>
      <c r="F85" s="2"/>
      <c r="G85" s="2"/>
    </row>
    <row r="86" spans="1:7" ht="14.45" customHeight="1" x14ac:dyDescent="0.25">
      <c r="A86" s="10" t="s">
        <v>153</v>
      </c>
      <c r="B86" s="7">
        <v>2038677369.4200001</v>
      </c>
      <c r="C86" s="7">
        <v>1.08</v>
      </c>
      <c r="D86" s="2"/>
      <c r="E86" s="2"/>
      <c r="F86" s="2"/>
      <c r="G86" s="2"/>
    </row>
    <row r="87" spans="1:7" ht="14.45" customHeight="1" x14ac:dyDescent="0.25">
      <c r="A87" s="16" t="s">
        <v>0</v>
      </c>
      <c r="B87" s="16"/>
      <c r="C87" s="2"/>
      <c r="D87" s="2"/>
      <c r="E87" s="2"/>
      <c r="F87" s="2"/>
      <c r="G87" s="2"/>
    </row>
    <row r="88" spans="1:7" ht="23.65" customHeight="1" x14ac:dyDescent="0.25">
      <c r="A88" s="5" t="s">
        <v>1681</v>
      </c>
      <c r="B88" s="9"/>
      <c r="C88" s="2"/>
      <c r="D88" s="2"/>
      <c r="E88" s="2"/>
      <c r="F88" s="2"/>
      <c r="G88" s="2"/>
    </row>
    <row r="89" spans="1:7" ht="14.45" customHeight="1" x14ac:dyDescent="0.25">
      <c r="A89" s="5" t="s">
        <v>1682</v>
      </c>
      <c r="B89" s="9"/>
      <c r="C89" s="2"/>
      <c r="D89" s="2"/>
      <c r="E89" s="2"/>
      <c r="F89" s="2"/>
      <c r="G89" s="2"/>
    </row>
    <row r="90" spans="1:7" ht="32.65" customHeight="1" x14ac:dyDescent="0.25">
      <c r="A90" s="5" t="s">
        <v>1683</v>
      </c>
      <c r="B90" s="9"/>
      <c r="C90" s="2"/>
      <c r="D90" s="2"/>
      <c r="E90" s="2"/>
      <c r="F90" s="2"/>
      <c r="G90" s="2"/>
    </row>
    <row r="91" spans="1:7" ht="14.45" customHeight="1" x14ac:dyDescent="0.25">
      <c r="A91" s="16" t="s">
        <v>0</v>
      </c>
      <c r="B91" s="16"/>
      <c r="C91" s="16"/>
      <c r="D91" s="2"/>
      <c r="E91" s="2"/>
      <c r="F91" s="2"/>
      <c r="G91" s="2"/>
    </row>
    <row r="92" spans="1:7" ht="14.65" customHeight="1" x14ac:dyDescent="0.25">
      <c r="A92" s="5" t="s">
        <v>1676</v>
      </c>
      <c r="B92" s="7">
        <v>1599820010.47</v>
      </c>
      <c r="C92" s="7">
        <v>0.85</v>
      </c>
      <c r="D92" s="2"/>
      <c r="E92" s="2"/>
      <c r="F92" s="2"/>
      <c r="G92" s="2"/>
    </row>
    <row r="93" spans="1:7" ht="14.45" customHeight="1" x14ac:dyDescent="0.25">
      <c r="A93" s="5" t="s">
        <v>1694</v>
      </c>
      <c r="B93" s="7">
        <v>185392997510.57001</v>
      </c>
      <c r="C93" s="7">
        <v>98.91</v>
      </c>
      <c r="D93" s="2"/>
      <c r="E93" s="2"/>
      <c r="F93" s="2"/>
      <c r="G93" s="2"/>
    </row>
    <row r="94" spans="1:7" ht="14.45" customHeight="1" x14ac:dyDescent="0.25">
      <c r="A94" s="5" t="s">
        <v>1679</v>
      </c>
      <c r="B94" s="7">
        <v>7016024.0300000003</v>
      </c>
      <c r="C94" s="7">
        <v>0</v>
      </c>
      <c r="D94" s="2"/>
      <c r="E94" s="2"/>
      <c r="F94" s="2"/>
      <c r="G94" s="2"/>
    </row>
    <row r="95" spans="1:7" ht="23.45" customHeight="1" x14ac:dyDescent="0.25">
      <c r="A95" s="5" t="s">
        <v>1677</v>
      </c>
      <c r="B95" s="7">
        <v>431841334.92000002</v>
      </c>
      <c r="C95" s="7">
        <v>0.23</v>
      </c>
      <c r="D95" s="2"/>
      <c r="E95" s="2"/>
      <c r="F95" s="2"/>
      <c r="G95" s="2"/>
    </row>
    <row r="96" spans="1:7" ht="14.45" customHeight="1" x14ac:dyDescent="0.25">
      <c r="A96" s="10" t="s">
        <v>1680</v>
      </c>
      <c r="B96" s="7">
        <v>187431674879.98999</v>
      </c>
      <c r="C96" s="7">
        <v>100</v>
      </c>
      <c r="D96" s="2"/>
      <c r="E96" s="2"/>
      <c r="F96" s="31"/>
      <c r="G96" s="2"/>
    </row>
    <row r="97" spans="1:7" ht="14.45" customHeight="1" x14ac:dyDescent="0.25">
      <c r="A97" s="16" t="s">
        <v>0</v>
      </c>
      <c r="B97" s="16"/>
      <c r="C97" s="2"/>
      <c r="D97" s="2"/>
      <c r="E97" s="2"/>
      <c r="F97" s="2"/>
      <c r="G97" s="2"/>
    </row>
    <row r="98" spans="1:7" ht="23.65" customHeight="1" x14ac:dyDescent="0.25">
      <c r="A98" s="5" t="s">
        <v>1697</v>
      </c>
      <c r="B98" s="13">
        <v>53.8384</v>
      </c>
      <c r="C98" s="2"/>
      <c r="D98" s="2"/>
      <c r="E98" s="2"/>
      <c r="F98" s="2"/>
      <c r="G98" s="2"/>
    </row>
    <row r="99" spans="1:7" ht="23.45" customHeight="1" x14ac:dyDescent="0.25">
      <c r="A99" s="5" t="s">
        <v>1698</v>
      </c>
      <c r="B99" s="13">
        <v>56.3825</v>
      </c>
      <c r="C99" s="2"/>
      <c r="D99" s="2"/>
      <c r="E99" s="2"/>
      <c r="F99" s="2"/>
      <c r="G99" s="2"/>
    </row>
    <row r="100" spans="1:7" ht="14.1" customHeight="1" x14ac:dyDescent="0.25">
      <c r="A100" s="14" t="s">
        <v>0</v>
      </c>
      <c r="B100" s="15" t="s">
        <v>0</v>
      </c>
      <c r="C100" s="2"/>
      <c r="D100" s="2"/>
      <c r="E100" s="2"/>
      <c r="F100" s="2"/>
      <c r="G100" s="2"/>
    </row>
    <row r="101" spans="1:7" ht="23.65" customHeight="1" x14ac:dyDescent="0.25">
      <c r="A101" s="5" t="s">
        <v>1699</v>
      </c>
      <c r="B101" s="9" t="s">
        <v>1700</v>
      </c>
      <c r="C101" s="2"/>
      <c r="D101" s="2"/>
      <c r="E101" s="2"/>
      <c r="F101" s="2"/>
      <c r="G101" s="2"/>
    </row>
  </sheetData>
  <mergeCells count="13">
    <mergeCell ref="A4:G4"/>
    <mergeCell ref="A3:G3"/>
    <mergeCell ref="A2:G2"/>
    <mergeCell ref="A1:B1"/>
    <mergeCell ref="C1:D1"/>
    <mergeCell ref="E1:G1"/>
    <mergeCell ref="A6:F6"/>
    <mergeCell ref="A5:G5"/>
    <mergeCell ref="A87:B87"/>
    <mergeCell ref="A81:C81"/>
    <mergeCell ref="A80:G80"/>
    <mergeCell ref="A97:B97"/>
    <mergeCell ref="A91:C91"/>
  </mergeCells>
  <pageMargins left="0.25" right="0.25" top="0.25" bottom="0.2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8"/>
  <sheetViews>
    <sheetView showGridLines="0" topLeftCell="A286" workbookViewId="0">
      <selection activeCell="A289" sqref="A289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2430</v>
      </c>
      <c r="B4" s="18"/>
      <c r="C4" s="18"/>
      <c r="D4" s="18"/>
      <c r="E4" s="18"/>
      <c r="F4" s="18"/>
      <c r="G4" s="18"/>
    </row>
    <row r="5" spans="1:7" ht="14.8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8.399999999999999" customHeight="1" x14ac:dyDescent="0.25">
      <c r="A6" s="17" t="s">
        <v>0</v>
      </c>
      <c r="B6" s="17"/>
      <c r="C6" s="17"/>
      <c r="D6" s="17"/>
      <c r="E6" s="17"/>
      <c r="F6" s="17"/>
      <c r="G6" s="17"/>
    </row>
    <row r="7" spans="1:7" ht="14.45" customHeight="1" x14ac:dyDescent="0.25">
      <c r="A7" s="16" t="s">
        <v>771</v>
      </c>
      <c r="B7" s="16"/>
      <c r="C7" s="16"/>
      <c r="D7" s="16"/>
      <c r="E7" s="16"/>
      <c r="F7" s="16"/>
      <c r="G7" s="3" t="s">
        <v>0</v>
      </c>
    </row>
    <row r="8" spans="1:7" ht="23.45" customHeight="1" x14ac:dyDescent="0.2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772</v>
      </c>
    </row>
    <row r="9" spans="1:7" ht="23.45" customHeight="1" x14ac:dyDescent="0.25">
      <c r="A9" s="5" t="s">
        <v>1046</v>
      </c>
      <c r="B9" s="5" t="s">
        <v>1047</v>
      </c>
      <c r="C9" s="5" t="s">
        <v>35</v>
      </c>
      <c r="D9" s="6">
        <v>9000000</v>
      </c>
      <c r="E9" s="7">
        <v>904717800</v>
      </c>
      <c r="F9" s="7">
        <v>1.0153000000000001</v>
      </c>
      <c r="G9" s="5" t="s">
        <v>778</v>
      </c>
    </row>
    <row r="10" spans="1:7" ht="23.45" customHeight="1" x14ac:dyDescent="0.25">
      <c r="A10" s="5" t="s">
        <v>2431</v>
      </c>
      <c r="B10" s="5" t="s">
        <v>2432</v>
      </c>
      <c r="C10" s="5" t="s">
        <v>794</v>
      </c>
      <c r="D10" s="6">
        <v>5000000</v>
      </c>
      <c r="E10" s="7">
        <v>497697000</v>
      </c>
      <c r="F10" s="7">
        <v>0.5585</v>
      </c>
      <c r="G10" s="5" t="s">
        <v>778</v>
      </c>
    </row>
    <row r="11" spans="1:7" ht="23.45" customHeight="1" x14ac:dyDescent="0.25">
      <c r="A11" s="5" t="s">
        <v>2191</v>
      </c>
      <c r="B11" s="5" t="s">
        <v>2192</v>
      </c>
      <c r="C11" s="5" t="s">
        <v>828</v>
      </c>
      <c r="D11" s="6">
        <v>7500000</v>
      </c>
      <c r="E11" s="7">
        <v>749598750</v>
      </c>
      <c r="F11" s="7">
        <v>0.84119999999999995</v>
      </c>
      <c r="G11" s="5" t="s">
        <v>778</v>
      </c>
    </row>
    <row r="12" spans="1:7" ht="23.45" customHeight="1" x14ac:dyDescent="0.25">
      <c r="A12" s="5" t="s">
        <v>2433</v>
      </c>
      <c r="B12" s="5" t="s">
        <v>2434</v>
      </c>
      <c r="C12" s="5" t="s">
        <v>125</v>
      </c>
      <c r="D12" s="6">
        <v>2500000</v>
      </c>
      <c r="E12" s="7">
        <v>250479250</v>
      </c>
      <c r="F12" s="7">
        <v>0.28110000000000002</v>
      </c>
      <c r="G12" s="5" t="s">
        <v>801</v>
      </c>
    </row>
    <row r="13" spans="1:7" ht="32.65" customHeight="1" x14ac:dyDescent="0.25">
      <c r="A13" s="5" t="s">
        <v>2435</v>
      </c>
      <c r="B13" s="5" t="s">
        <v>2436</v>
      </c>
      <c r="C13" s="5" t="s">
        <v>865</v>
      </c>
      <c r="D13" s="6">
        <v>2500000</v>
      </c>
      <c r="E13" s="7">
        <v>247028000</v>
      </c>
      <c r="F13" s="7">
        <v>0.2772</v>
      </c>
      <c r="G13" s="5" t="s">
        <v>778</v>
      </c>
    </row>
    <row r="14" spans="1:7" ht="23.45" customHeight="1" x14ac:dyDescent="0.25">
      <c r="A14" s="5" t="s">
        <v>2195</v>
      </c>
      <c r="B14" s="5" t="s">
        <v>2196</v>
      </c>
      <c r="C14" s="5" t="s">
        <v>35</v>
      </c>
      <c r="D14" s="6">
        <v>8000000</v>
      </c>
      <c r="E14" s="7">
        <v>800379200</v>
      </c>
      <c r="F14" s="7">
        <v>0.8982</v>
      </c>
      <c r="G14" s="5" t="s">
        <v>778</v>
      </c>
    </row>
    <row r="15" spans="1:7" ht="23.45" customHeight="1" x14ac:dyDescent="0.25">
      <c r="A15" s="5" t="s">
        <v>2225</v>
      </c>
      <c r="B15" s="5" t="s">
        <v>2226</v>
      </c>
      <c r="C15" s="5" t="s">
        <v>794</v>
      </c>
      <c r="D15" s="6">
        <v>2500000</v>
      </c>
      <c r="E15" s="7">
        <v>249659000</v>
      </c>
      <c r="F15" s="7">
        <v>0.2802</v>
      </c>
      <c r="G15" s="5" t="s">
        <v>778</v>
      </c>
    </row>
    <row r="16" spans="1:7" ht="23.45" customHeight="1" x14ac:dyDescent="0.25">
      <c r="A16" s="5" t="s">
        <v>1056</v>
      </c>
      <c r="B16" s="5" t="s">
        <v>1057</v>
      </c>
      <c r="C16" s="5" t="s">
        <v>35</v>
      </c>
      <c r="D16" s="6">
        <v>1500000</v>
      </c>
      <c r="E16" s="7">
        <v>151800000</v>
      </c>
      <c r="F16" s="7">
        <v>0.1704</v>
      </c>
      <c r="G16" s="5" t="s">
        <v>801</v>
      </c>
    </row>
    <row r="17" spans="1:7" ht="23.45" customHeight="1" x14ac:dyDescent="0.25">
      <c r="A17" s="5" t="s">
        <v>2227</v>
      </c>
      <c r="B17" s="5" t="s">
        <v>2228</v>
      </c>
      <c r="C17" s="5" t="s">
        <v>794</v>
      </c>
      <c r="D17" s="6">
        <v>1000000</v>
      </c>
      <c r="E17" s="7">
        <v>99165200</v>
      </c>
      <c r="F17" s="7">
        <v>0.1113</v>
      </c>
      <c r="G17" s="5" t="s">
        <v>778</v>
      </c>
    </row>
    <row r="18" spans="1:7" ht="23.45" customHeight="1" x14ac:dyDescent="0.25">
      <c r="A18" s="5" t="s">
        <v>1060</v>
      </c>
      <c r="B18" s="5" t="s">
        <v>1061</v>
      </c>
      <c r="C18" s="5" t="s">
        <v>794</v>
      </c>
      <c r="D18" s="6">
        <v>2500000</v>
      </c>
      <c r="E18" s="7">
        <v>248216750</v>
      </c>
      <c r="F18" s="7">
        <v>0.27860000000000001</v>
      </c>
      <c r="G18" s="5" t="s">
        <v>778</v>
      </c>
    </row>
    <row r="19" spans="1:7" ht="41.85" customHeight="1" x14ac:dyDescent="0.25">
      <c r="A19" s="5" t="s">
        <v>1062</v>
      </c>
      <c r="B19" s="5" t="s">
        <v>1063</v>
      </c>
      <c r="C19" s="5" t="s">
        <v>132</v>
      </c>
      <c r="D19" s="6">
        <v>5000000</v>
      </c>
      <c r="E19" s="7">
        <v>500868500</v>
      </c>
      <c r="F19" s="7">
        <v>0.56210000000000004</v>
      </c>
      <c r="G19" s="5" t="s">
        <v>778</v>
      </c>
    </row>
    <row r="20" spans="1:7" ht="23.45" customHeight="1" x14ac:dyDescent="0.25">
      <c r="A20" s="5" t="s">
        <v>2229</v>
      </c>
      <c r="B20" s="5" t="s">
        <v>2230</v>
      </c>
      <c r="C20" s="5" t="s">
        <v>794</v>
      </c>
      <c r="D20" s="6">
        <v>2500000</v>
      </c>
      <c r="E20" s="7">
        <v>250734750</v>
      </c>
      <c r="F20" s="7">
        <v>0.28139999999999998</v>
      </c>
      <c r="G20" s="5" t="s">
        <v>778</v>
      </c>
    </row>
    <row r="21" spans="1:7" ht="32.65" customHeight="1" x14ac:dyDescent="0.25">
      <c r="A21" s="5" t="s">
        <v>2437</v>
      </c>
      <c r="B21" s="5" t="s">
        <v>2438</v>
      </c>
      <c r="C21" s="5" t="s">
        <v>157</v>
      </c>
      <c r="D21" s="6">
        <v>2500000</v>
      </c>
      <c r="E21" s="7">
        <v>250647250</v>
      </c>
      <c r="F21" s="7">
        <v>0.28129999999999999</v>
      </c>
      <c r="G21" s="5" t="s">
        <v>778</v>
      </c>
    </row>
    <row r="22" spans="1:7" ht="32.65" customHeight="1" x14ac:dyDescent="0.25">
      <c r="A22" s="5" t="s">
        <v>2439</v>
      </c>
      <c r="B22" s="5" t="s">
        <v>2440</v>
      </c>
      <c r="C22" s="5" t="s">
        <v>794</v>
      </c>
      <c r="D22" s="6">
        <v>2500000</v>
      </c>
      <c r="E22" s="7">
        <v>247773250</v>
      </c>
      <c r="F22" s="7">
        <v>0.27810000000000001</v>
      </c>
      <c r="G22" s="5" t="s">
        <v>778</v>
      </c>
    </row>
    <row r="23" spans="1:7" ht="23.45" customHeight="1" x14ac:dyDescent="0.25">
      <c r="A23" s="5" t="s">
        <v>1066</v>
      </c>
      <c r="B23" s="5" t="s">
        <v>1067</v>
      </c>
      <c r="C23" s="5" t="s">
        <v>35</v>
      </c>
      <c r="D23" s="6">
        <v>16500000</v>
      </c>
      <c r="E23" s="7">
        <v>1675218600</v>
      </c>
      <c r="F23" s="7">
        <v>1.88</v>
      </c>
      <c r="G23" s="5" t="s">
        <v>778</v>
      </c>
    </row>
    <row r="24" spans="1:7" ht="23.45" customHeight="1" x14ac:dyDescent="0.25">
      <c r="A24" s="5" t="s">
        <v>1068</v>
      </c>
      <c r="B24" s="5" t="s">
        <v>1069</v>
      </c>
      <c r="C24" s="5" t="s">
        <v>794</v>
      </c>
      <c r="D24" s="6">
        <v>5000000</v>
      </c>
      <c r="E24" s="7">
        <v>496082000</v>
      </c>
      <c r="F24" s="7">
        <v>0.55669999999999997</v>
      </c>
      <c r="G24" s="5" t="s">
        <v>778</v>
      </c>
    </row>
    <row r="25" spans="1:7" ht="23.45" customHeight="1" x14ac:dyDescent="0.25">
      <c r="A25" s="5" t="s">
        <v>2441</v>
      </c>
      <c r="B25" s="5" t="s">
        <v>2442</v>
      </c>
      <c r="C25" s="5" t="s">
        <v>794</v>
      </c>
      <c r="D25" s="6">
        <v>2500000</v>
      </c>
      <c r="E25" s="7">
        <v>249277500</v>
      </c>
      <c r="F25" s="7">
        <v>0.2797</v>
      </c>
      <c r="G25" s="5" t="s">
        <v>778</v>
      </c>
    </row>
    <row r="26" spans="1:7" ht="51" customHeight="1" x14ac:dyDescent="0.25">
      <c r="A26" s="5" t="s">
        <v>1070</v>
      </c>
      <c r="B26" s="5" t="s">
        <v>1071</v>
      </c>
      <c r="C26" s="5" t="s">
        <v>828</v>
      </c>
      <c r="D26" s="6">
        <v>2500000</v>
      </c>
      <c r="E26" s="7">
        <v>249530000</v>
      </c>
      <c r="F26" s="7">
        <v>0.28000000000000003</v>
      </c>
      <c r="G26" s="5" t="s">
        <v>778</v>
      </c>
    </row>
    <row r="27" spans="1:7" ht="23.45" customHeight="1" x14ac:dyDescent="0.25">
      <c r="A27" s="5" t="s">
        <v>1072</v>
      </c>
      <c r="B27" s="5" t="s">
        <v>1073</v>
      </c>
      <c r="C27" s="5" t="s">
        <v>794</v>
      </c>
      <c r="D27" s="6">
        <v>5000000</v>
      </c>
      <c r="E27" s="7">
        <v>497738500</v>
      </c>
      <c r="F27" s="7">
        <v>0.55859999999999999</v>
      </c>
      <c r="G27" s="5" t="s">
        <v>778</v>
      </c>
    </row>
    <row r="28" spans="1:7" ht="14.45" customHeight="1" x14ac:dyDescent="0.25">
      <c r="A28" s="5" t="s">
        <v>1074</v>
      </c>
      <c r="B28" s="5" t="s">
        <v>1075</v>
      </c>
      <c r="C28" s="5" t="s">
        <v>35</v>
      </c>
      <c r="D28" s="6">
        <v>5000000</v>
      </c>
      <c r="E28" s="7">
        <v>506901000</v>
      </c>
      <c r="F28" s="7">
        <v>0.56889999999999996</v>
      </c>
      <c r="G28" s="5" t="s">
        <v>778</v>
      </c>
    </row>
    <row r="29" spans="1:7" ht="32.65" customHeight="1" x14ac:dyDescent="0.25">
      <c r="A29" s="5" t="s">
        <v>1078</v>
      </c>
      <c r="B29" s="5" t="s">
        <v>1079</v>
      </c>
      <c r="C29" s="5" t="s">
        <v>865</v>
      </c>
      <c r="D29" s="6">
        <v>2500000</v>
      </c>
      <c r="E29" s="7">
        <v>249256500</v>
      </c>
      <c r="F29" s="7">
        <v>0.2797</v>
      </c>
      <c r="G29" s="5" t="s">
        <v>778</v>
      </c>
    </row>
    <row r="30" spans="1:7" ht="23.45" customHeight="1" x14ac:dyDescent="0.25">
      <c r="A30" s="5" t="s">
        <v>1080</v>
      </c>
      <c r="B30" s="5" t="s">
        <v>1081</v>
      </c>
      <c r="C30" s="5" t="s">
        <v>35</v>
      </c>
      <c r="D30" s="6">
        <v>170000</v>
      </c>
      <c r="E30" s="7">
        <v>16459434</v>
      </c>
      <c r="F30" s="7">
        <v>1.8499999999999999E-2</v>
      </c>
      <c r="G30" s="5" t="s">
        <v>1082</v>
      </c>
    </row>
    <row r="31" spans="1:7" ht="32.65" customHeight="1" x14ac:dyDescent="0.25">
      <c r="A31" s="5" t="s">
        <v>2443</v>
      </c>
      <c r="B31" s="5" t="s">
        <v>2444</v>
      </c>
      <c r="C31" s="5" t="s">
        <v>828</v>
      </c>
      <c r="D31" s="6">
        <v>1000000</v>
      </c>
      <c r="E31" s="7">
        <v>102205800</v>
      </c>
      <c r="F31" s="7">
        <v>0.1147</v>
      </c>
      <c r="G31" s="5" t="s">
        <v>778</v>
      </c>
    </row>
    <row r="32" spans="1:7" ht="23.45" customHeight="1" x14ac:dyDescent="0.25">
      <c r="A32" s="5" t="s">
        <v>1083</v>
      </c>
      <c r="B32" s="5" t="s">
        <v>1084</v>
      </c>
      <c r="C32" s="5" t="s">
        <v>137</v>
      </c>
      <c r="D32" s="6">
        <v>2500000</v>
      </c>
      <c r="E32" s="7">
        <v>251031750</v>
      </c>
      <c r="F32" s="7">
        <v>0.28170000000000001</v>
      </c>
      <c r="G32" s="5" t="s">
        <v>821</v>
      </c>
    </row>
    <row r="33" spans="1:7" ht="32.65" customHeight="1" x14ac:dyDescent="0.25">
      <c r="A33" s="5" t="s">
        <v>1087</v>
      </c>
      <c r="B33" s="5" t="s">
        <v>1088</v>
      </c>
      <c r="C33" s="5" t="s">
        <v>1089</v>
      </c>
      <c r="D33" s="6">
        <v>1500000</v>
      </c>
      <c r="E33" s="7">
        <v>149849550</v>
      </c>
      <c r="F33" s="7">
        <v>0.16819999999999999</v>
      </c>
      <c r="G33" s="5" t="s">
        <v>866</v>
      </c>
    </row>
    <row r="34" spans="1:7" ht="23.45" customHeight="1" x14ac:dyDescent="0.25">
      <c r="A34" s="5" t="s">
        <v>1092</v>
      </c>
      <c r="B34" s="5" t="s">
        <v>1093</v>
      </c>
      <c r="C34" s="5" t="s">
        <v>865</v>
      </c>
      <c r="D34" s="6">
        <v>5000000</v>
      </c>
      <c r="E34" s="7">
        <v>501220500</v>
      </c>
      <c r="F34" s="7">
        <v>0.5625</v>
      </c>
      <c r="G34" s="5" t="s">
        <v>778</v>
      </c>
    </row>
    <row r="35" spans="1:7" ht="32.65" customHeight="1" x14ac:dyDescent="0.25">
      <c r="A35" s="5" t="s">
        <v>1094</v>
      </c>
      <c r="B35" s="5" t="s">
        <v>1095</v>
      </c>
      <c r="C35" s="5" t="s">
        <v>865</v>
      </c>
      <c r="D35" s="6">
        <v>2500000</v>
      </c>
      <c r="E35" s="7">
        <v>250527000</v>
      </c>
      <c r="F35" s="7">
        <v>0.28110000000000002</v>
      </c>
      <c r="G35" s="5" t="s">
        <v>778</v>
      </c>
    </row>
    <row r="36" spans="1:7" ht="32.65" customHeight="1" x14ac:dyDescent="0.25">
      <c r="A36" s="5" t="s">
        <v>1098</v>
      </c>
      <c r="B36" s="5" t="s">
        <v>1099</v>
      </c>
      <c r="C36" s="5" t="s">
        <v>794</v>
      </c>
      <c r="D36" s="6">
        <v>2500000</v>
      </c>
      <c r="E36" s="7">
        <v>249319250</v>
      </c>
      <c r="F36" s="7">
        <v>0.27979999999999999</v>
      </c>
      <c r="G36" s="5" t="s">
        <v>778</v>
      </c>
    </row>
    <row r="37" spans="1:7" ht="23.45" customHeight="1" x14ac:dyDescent="0.25">
      <c r="A37" s="5" t="s">
        <v>2445</v>
      </c>
      <c r="B37" s="5" t="s">
        <v>2446</v>
      </c>
      <c r="C37" s="5" t="s">
        <v>865</v>
      </c>
      <c r="D37" s="6">
        <v>6000000</v>
      </c>
      <c r="E37" s="7">
        <v>599571600</v>
      </c>
      <c r="F37" s="7">
        <v>0.67290000000000005</v>
      </c>
      <c r="G37" s="5" t="s">
        <v>778</v>
      </c>
    </row>
    <row r="38" spans="1:7" ht="32.65" customHeight="1" x14ac:dyDescent="0.25">
      <c r="A38" s="5" t="s">
        <v>2447</v>
      </c>
      <c r="B38" s="5" t="s">
        <v>2448</v>
      </c>
      <c r="C38" s="5" t="s">
        <v>794</v>
      </c>
      <c r="D38" s="6">
        <v>2500000</v>
      </c>
      <c r="E38" s="7">
        <v>249847750</v>
      </c>
      <c r="F38" s="7">
        <v>0.28039999999999998</v>
      </c>
      <c r="G38" s="5" t="s">
        <v>778</v>
      </c>
    </row>
    <row r="39" spans="1:7" ht="23.45" customHeight="1" x14ac:dyDescent="0.25">
      <c r="A39" s="5" t="s">
        <v>2235</v>
      </c>
      <c r="B39" s="5" t="s">
        <v>2236</v>
      </c>
      <c r="C39" s="5" t="s">
        <v>785</v>
      </c>
      <c r="D39" s="6">
        <v>10000000</v>
      </c>
      <c r="E39" s="7">
        <v>987216000</v>
      </c>
      <c r="F39" s="7">
        <v>1.1079000000000001</v>
      </c>
      <c r="G39" s="5" t="s">
        <v>818</v>
      </c>
    </row>
    <row r="40" spans="1:7" ht="23.45" customHeight="1" x14ac:dyDescent="0.25">
      <c r="A40" s="5" t="s">
        <v>1102</v>
      </c>
      <c r="B40" s="5" t="s">
        <v>1103</v>
      </c>
      <c r="C40" s="5" t="s">
        <v>785</v>
      </c>
      <c r="D40" s="6">
        <v>7500000</v>
      </c>
      <c r="E40" s="7">
        <v>751383000</v>
      </c>
      <c r="F40" s="7">
        <v>0.84319999999999995</v>
      </c>
      <c r="G40" s="5" t="s">
        <v>801</v>
      </c>
    </row>
    <row r="41" spans="1:7" ht="23.45" customHeight="1" x14ac:dyDescent="0.25">
      <c r="A41" s="5" t="s">
        <v>2237</v>
      </c>
      <c r="B41" s="5" t="s">
        <v>2238</v>
      </c>
      <c r="C41" s="5" t="s">
        <v>865</v>
      </c>
      <c r="D41" s="6">
        <v>2500000</v>
      </c>
      <c r="E41" s="7">
        <v>250414750</v>
      </c>
      <c r="F41" s="7">
        <v>0.28100000000000003</v>
      </c>
      <c r="G41" s="5" t="s">
        <v>778</v>
      </c>
    </row>
    <row r="42" spans="1:7" ht="23.45" customHeight="1" x14ac:dyDescent="0.25">
      <c r="A42" s="5" t="s">
        <v>1104</v>
      </c>
      <c r="B42" s="5" t="s">
        <v>1105</v>
      </c>
      <c r="C42" s="5" t="s">
        <v>865</v>
      </c>
      <c r="D42" s="6">
        <v>8500000</v>
      </c>
      <c r="E42" s="7">
        <v>852739550</v>
      </c>
      <c r="F42" s="7">
        <v>0.95699999999999996</v>
      </c>
      <c r="G42" s="5" t="s">
        <v>778</v>
      </c>
    </row>
    <row r="43" spans="1:7" ht="32.65" customHeight="1" x14ac:dyDescent="0.25">
      <c r="A43" s="5" t="s">
        <v>2449</v>
      </c>
      <c r="B43" s="5" t="s">
        <v>2450</v>
      </c>
      <c r="C43" s="5" t="s">
        <v>865</v>
      </c>
      <c r="D43" s="6">
        <v>3000000</v>
      </c>
      <c r="E43" s="7">
        <v>300843300</v>
      </c>
      <c r="F43" s="7">
        <v>0.33760000000000001</v>
      </c>
      <c r="G43" s="5" t="s">
        <v>778</v>
      </c>
    </row>
    <row r="44" spans="1:7" ht="32.65" customHeight="1" x14ac:dyDescent="0.25">
      <c r="A44" s="5" t="s">
        <v>2451</v>
      </c>
      <c r="B44" s="5" t="s">
        <v>2452</v>
      </c>
      <c r="C44" s="5" t="s">
        <v>81</v>
      </c>
      <c r="D44" s="6">
        <v>2500000</v>
      </c>
      <c r="E44" s="7">
        <v>247779750</v>
      </c>
      <c r="F44" s="7">
        <v>0.27810000000000001</v>
      </c>
      <c r="G44" s="5" t="s">
        <v>818</v>
      </c>
    </row>
    <row r="45" spans="1:7" ht="23.45" customHeight="1" x14ac:dyDescent="0.25">
      <c r="A45" s="5" t="s">
        <v>1666</v>
      </c>
      <c r="B45" s="5" t="s">
        <v>1667</v>
      </c>
      <c r="C45" s="5" t="s">
        <v>35</v>
      </c>
      <c r="D45" s="6">
        <v>1000000</v>
      </c>
      <c r="E45" s="7">
        <v>100415300</v>
      </c>
      <c r="F45" s="7">
        <v>0.11269999999999999</v>
      </c>
      <c r="G45" s="5" t="s">
        <v>801</v>
      </c>
    </row>
    <row r="46" spans="1:7" ht="32.65" customHeight="1" x14ac:dyDescent="0.25">
      <c r="A46" s="5" t="s">
        <v>2453</v>
      </c>
      <c r="B46" s="5" t="s">
        <v>2454</v>
      </c>
      <c r="C46" s="5" t="s">
        <v>865</v>
      </c>
      <c r="D46" s="6">
        <v>2500000</v>
      </c>
      <c r="E46" s="7">
        <v>249794000</v>
      </c>
      <c r="F46" s="7">
        <v>0.28029999999999999</v>
      </c>
      <c r="G46" s="5" t="s">
        <v>778</v>
      </c>
    </row>
    <row r="47" spans="1:7" ht="23.45" customHeight="1" x14ac:dyDescent="0.25">
      <c r="A47" s="5" t="s">
        <v>1670</v>
      </c>
      <c r="B47" s="5" t="s">
        <v>1671</v>
      </c>
      <c r="C47" s="5" t="s">
        <v>35</v>
      </c>
      <c r="D47" s="6">
        <v>140000</v>
      </c>
      <c r="E47" s="7">
        <v>14024164</v>
      </c>
      <c r="F47" s="7">
        <v>1.5699999999999999E-2</v>
      </c>
      <c r="G47" s="5" t="s">
        <v>801</v>
      </c>
    </row>
    <row r="48" spans="1:7" ht="32.65" customHeight="1" x14ac:dyDescent="0.25">
      <c r="A48" s="5" t="s">
        <v>861</v>
      </c>
      <c r="B48" s="5" t="s">
        <v>862</v>
      </c>
      <c r="C48" s="5" t="s">
        <v>35</v>
      </c>
      <c r="D48" s="6">
        <v>2500000</v>
      </c>
      <c r="E48" s="7">
        <v>252865750</v>
      </c>
      <c r="F48" s="7">
        <v>0.2838</v>
      </c>
      <c r="G48" s="5" t="s">
        <v>818</v>
      </c>
    </row>
    <row r="49" spans="1:7" ht="32.65" customHeight="1" x14ac:dyDescent="0.25">
      <c r="A49" s="5" t="s">
        <v>863</v>
      </c>
      <c r="B49" s="5" t="s">
        <v>864</v>
      </c>
      <c r="C49" s="5" t="s">
        <v>865</v>
      </c>
      <c r="D49" s="6">
        <v>500000</v>
      </c>
      <c r="E49" s="7">
        <v>49689750</v>
      </c>
      <c r="F49" s="7">
        <v>5.5800000000000002E-2</v>
      </c>
      <c r="G49" s="5" t="s">
        <v>866</v>
      </c>
    </row>
    <row r="50" spans="1:7" ht="23.45" customHeight="1" x14ac:dyDescent="0.25">
      <c r="A50" s="5" t="s">
        <v>869</v>
      </c>
      <c r="B50" s="5" t="s">
        <v>870</v>
      </c>
      <c r="C50" s="5" t="s">
        <v>35</v>
      </c>
      <c r="D50" s="6">
        <v>500000</v>
      </c>
      <c r="E50" s="7">
        <v>50328850</v>
      </c>
      <c r="F50" s="7">
        <v>5.6500000000000002E-2</v>
      </c>
      <c r="G50" s="5" t="s">
        <v>801</v>
      </c>
    </row>
    <row r="51" spans="1:7" ht="23.45" customHeight="1" x14ac:dyDescent="0.25">
      <c r="A51" s="5" t="s">
        <v>871</v>
      </c>
      <c r="B51" s="5" t="s">
        <v>872</v>
      </c>
      <c r="C51" s="5" t="s">
        <v>35</v>
      </c>
      <c r="D51" s="6">
        <v>100000</v>
      </c>
      <c r="E51" s="7">
        <v>10065190</v>
      </c>
      <c r="F51" s="7">
        <v>1.1299999999999999E-2</v>
      </c>
      <c r="G51" s="5" t="s">
        <v>801</v>
      </c>
    </row>
    <row r="52" spans="1:7" ht="23.45" customHeight="1" x14ac:dyDescent="0.25">
      <c r="A52" s="5" t="s">
        <v>875</v>
      </c>
      <c r="B52" s="5" t="s">
        <v>876</v>
      </c>
      <c r="C52" s="5" t="s">
        <v>35</v>
      </c>
      <c r="D52" s="6">
        <v>80000</v>
      </c>
      <c r="E52" s="7">
        <v>7997520</v>
      </c>
      <c r="F52" s="7">
        <v>8.9999999999999993E-3</v>
      </c>
      <c r="G52" s="5" t="s">
        <v>877</v>
      </c>
    </row>
    <row r="53" spans="1:7" ht="32.65" customHeight="1" x14ac:dyDescent="0.25">
      <c r="A53" s="5" t="s">
        <v>2277</v>
      </c>
      <c r="B53" s="5" t="s">
        <v>2278</v>
      </c>
      <c r="C53" s="5" t="s">
        <v>81</v>
      </c>
      <c r="D53" s="6">
        <v>2500000</v>
      </c>
      <c r="E53" s="7">
        <v>248301500</v>
      </c>
      <c r="F53" s="7">
        <v>0.27860000000000001</v>
      </c>
      <c r="G53" s="5" t="s">
        <v>818</v>
      </c>
    </row>
    <row r="54" spans="1:7" ht="41.85" customHeight="1" x14ac:dyDescent="0.25">
      <c r="A54" s="5" t="s">
        <v>2455</v>
      </c>
      <c r="B54" s="5" t="s">
        <v>2456</v>
      </c>
      <c r="C54" s="5" t="s">
        <v>81</v>
      </c>
      <c r="D54" s="6">
        <v>7500000</v>
      </c>
      <c r="E54" s="7">
        <v>746715750</v>
      </c>
      <c r="F54" s="7">
        <v>0.83799999999999997</v>
      </c>
      <c r="G54" s="5" t="s">
        <v>877</v>
      </c>
    </row>
    <row r="55" spans="1:7" ht="41.85" customHeight="1" x14ac:dyDescent="0.25">
      <c r="A55" s="5" t="s">
        <v>2457</v>
      </c>
      <c r="B55" s="5" t="s">
        <v>2458</v>
      </c>
      <c r="C55" s="5" t="s">
        <v>81</v>
      </c>
      <c r="D55" s="6">
        <v>2500000</v>
      </c>
      <c r="E55" s="7">
        <v>249401250</v>
      </c>
      <c r="F55" s="7">
        <v>0.27989999999999998</v>
      </c>
      <c r="G55" s="5" t="s">
        <v>877</v>
      </c>
    </row>
    <row r="56" spans="1:7" ht="23.45" customHeight="1" x14ac:dyDescent="0.25">
      <c r="A56" s="5" t="s">
        <v>884</v>
      </c>
      <c r="B56" s="5" t="s">
        <v>885</v>
      </c>
      <c r="C56" s="5" t="s">
        <v>35</v>
      </c>
      <c r="D56" s="6">
        <v>4000000</v>
      </c>
      <c r="E56" s="7">
        <v>412792400</v>
      </c>
      <c r="F56" s="7">
        <v>0.4632</v>
      </c>
      <c r="G56" s="5" t="s">
        <v>778</v>
      </c>
    </row>
    <row r="57" spans="1:7" ht="41.85" customHeight="1" x14ac:dyDescent="0.25">
      <c r="A57" s="5" t="s">
        <v>2459</v>
      </c>
      <c r="B57" s="5" t="s">
        <v>2460</v>
      </c>
      <c r="C57" s="5" t="s">
        <v>81</v>
      </c>
      <c r="D57" s="6">
        <v>2500000</v>
      </c>
      <c r="E57" s="7">
        <v>249443500</v>
      </c>
      <c r="F57" s="7">
        <v>0.27989999999999998</v>
      </c>
      <c r="G57" s="5" t="s">
        <v>877</v>
      </c>
    </row>
    <row r="58" spans="1:7" ht="41.85" customHeight="1" x14ac:dyDescent="0.25">
      <c r="A58" s="5" t="s">
        <v>2461</v>
      </c>
      <c r="B58" s="5" t="s">
        <v>2462</v>
      </c>
      <c r="C58" s="5" t="s">
        <v>81</v>
      </c>
      <c r="D58" s="6">
        <v>4000000</v>
      </c>
      <c r="E58" s="7">
        <v>399070400</v>
      </c>
      <c r="F58" s="7">
        <v>0.44779999999999998</v>
      </c>
      <c r="G58" s="5" t="s">
        <v>877</v>
      </c>
    </row>
    <row r="59" spans="1:7" ht="32.65" customHeight="1" x14ac:dyDescent="0.25">
      <c r="A59" s="5" t="s">
        <v>886</v>
      </c>
      <c r="B59" s="5" t="s">
        <v>887</v>
      </c>
      <c r="C59" s="5" t="s">
        <v>132</v>
      </c>
      <c r="D59" s="6">
        <v>2850000</v>
      </c>
      <c r="E59" s="7">
        <v>295730820</v>
      </c>
      <c r="F59" s="7">
        <v>0.33189999999999997</v>
      </c>
      <c r="G59" s="5" t="s">
        <v>866</v>
      </c>
    </row>
    <row r="60" spans="1:7" ht="23.45" customHeight="1" x14ac:dyDescent="0.25">
      <c r="A60" s="5" t="s">
        <v>888</v>
      </c>
      <c r="B60" s="5" t="s">
        <v>889</v>
      </c>
      <c r="C60" s="5" t="s">
        <v>35</v>
      </c>
      <c r="D60" s="6">
        <v>150000</v>
      </c>
      <c r="E60" s="7">
        <v>15009480</v>
      </c>
      <c r="F60" s="7">
        <v>1.6799999999999999E-2</v>
      </c>
      <c r="G60" s="5" t="s">
        <v>877</v>
      </c>
    </row>
    <row r="61" spans="1:7" ht="32.65" customHeight="1" x14ac:dyDescent="0.25">
      <c r="A61" s="5" t="s">
        <v>892</v>
      </c>
      <c r="B61" s="5" t="s">
        <v>893</v>
      </c>
      <c r="C61" s="5" t="s">
        <v>35</v>
      </c>
      <c r="D61" s="6">
        <v>4000000</v>
      </c>
      <c r="E61" s="7">
        <v>407003200</v>
      </c>
      <c r="F61" s="7">
        <v>0.45669999999999999</v>
      </c>
      <c r="G61" s="5" t="s">
        <v>818</v>
      </c>
    </row>
    <row r="62" spans="1:7" ht="23.45" customHeight="1" x14ac:dyDescent="0.25">
      <c r="A62" s="5" t="s">
        <v>2463</v>
      </c>
      <c r="B62" s="5" t="s">
        <v>2464</v>
      </c>
      <c r="C62" s="5" t="s">
        <v>81</v>
      </c>
      <c r="D62" s="6">
        <v>5000000</v>
      </c>
      <c r="E62" s="7">
        <v>498431500</v>
      </c>
      <c r="F62" s="7">
        <v>0.55940000000000001</v>
      </c>
      <c r="G62" s="5" t="s">
        <v>818</v>
      </c>
    </row>
    <row r="63" spans="1:7" ht="23.45" customHeight="1" x14ac:dyDescent="0.25">
      <c r="A63" s="5" t="s">
        <v>902</v>
      </c>
      <c r="B63" s="5" t="s">
        <v>903</v>
      </c>
      <c r="C63" s="5" t="s">
        <v>785</v>
      </c>
      <c r="D63" s="6">
        <v>3000000</v>
      </c>
      <c r="E63" s="7">
        <v>300837600</v>
      </c>
      <c r="F63" s="7">
        <v>0.33760000000000001</v>
      </c>
      <c r="G63" s="5" t="s">
        <v>818</v>
      </c>
    </row>
    <row r="64" spans="1:7" ht="32.65" customHeight="1" x14ac:dyDescent="0.25">
      <c r="A64" s="5" t="s">
        <v>904</v>
      </c>
      <c r="B64" s="5" t="s">
        <v>905</v>
      </c>
      <c r="C64" s="5" t="s">
        <v>865</v>
      </c>
      <c r="D64" s="6">
        <v>600000</v>
      </c>
      <c r="E64" s="7">
        <v>60637560</v>
      </c>
      <c r="F64" s="7">
        <v>6.8000000000000005E-2</v>
      </c>
      <c r="G64" s="5" t="s">
        <v>801</v>
      </c>
    </row>
    <row r="65" spans="1:7" ht="23.45" customHeight="1" x14ac:dyDescent="0.25">
      <c r="A65" s="5" t="s">
        <v>2465</v>
      </c>
      <c r="B65" s="5" t="s">
        <v>2466</v>
      </c>
      <c r="C65" s="5" t="s">
        <v>125</v>
      </c>
      <c r="D65" s="6">
        <v>4000000</v>
      </c>
      <c r="E65" s="7">
        <v>401223200</v>
      </c>
      <c r="F65" s="7">
        <v>0.45029999999999998</v>
      </c>
      <c r="G65" s="5" t="s">
        <v>821</v>
      </c>
    </row>
    <row r="66" spans="1:7" ht="32.65" customHeight="1" x14ac:dyDescent="0.25">
      <c r="A66" s="5" t="s">
        <v>912</v>
      </c>
      <c r="B66" s="5" t="s">
        <v>913</v>
      </c>
      <c r="C66" s="5" t="s">
        <v>132</v>
      </c>
      <c r="D66" s="6">
        <v>2500000</v>
      </c>
      <c r="E66" s="7">
        <v>262714000</v>
      </c>
      <c r="F66" s="7">
        <v>0.29480000000000001</v>
      </c>
      <c r="G66" s="5" t="s">
        <v>866</v>
      </c>
    </row>
    <row r="67" spans="1:7" ht="23.45" customHeight="1" x14ac:dyDescent="0.25">
      <c r="A67" s="5" t="s">
        <v>914</v>
      </c>
      <c r="B67" s="5" t="s">
        <v>915</v>
      </c>
      <c r="C67" s="5" t="s">
        <v>81</v>
      </c>
      <c r="D67" s="6">
        <v>190000</v>
      </c>
      <c r="E67" s="7">
        <v>19098211</v>
      </c>
      <c r="F67" s="7">
        <v>2.1399999999999999E-2</v>
      </c>
      <c r="G67" s="5" t="s">
        <v>866</v>
      </c>
    </row>
    <row r="68" spans="1:7" ht="23.45" customHeight="1" x14ac:dyDescent="0.25">
      <c r="A68" s="5" t="s">
        <v>2467</v>
      </c>
      <c r="B68" s="5" t="s">
        <v>2468</v>
      </c>
      <c r="C68" s="5" t="s">
        <v>81</v>
      </c>
      <c r="D68" s="6">
        <v>5000000</v>
      </c>
      <c r="E68" s="7">
        <v>499507000</v>
      </c>
      <c r="F68" s="7">
        <v>0.56059999999999999</v>
      </c>
      <c r="G68" s="5" t="s">
        <v>818</v>
      </c>
    </row>
    <row r="69" spans="1:7" ht="32.65" customHeight="1" x14ac:dyDescent="0.25">
      <c r="A69" s="5" t="s">
        <v>2469</v>
      </c>
      <c r="B69" s="5" t="s">
        <v>2470</v>
      </c>
      <c r="C69" s="5" t="s">
        <v>81</v>
      </c>
      <c r="D69" s="6">
        <v>7500000</v>
      </c>
      <c r="E69" s="7">
        <v>751330500</v>
      </c>
      <c r="F69" s="7">
        <v>0.84319999999999995</v>
      </c>
      <c r="G69" s="5" t="s">
        <v>818</v>
      </c>
    </row>
    <row r="70" spans="1:7" ht="23.45" customHeight="1" x14ac:dyDescent="0.25">
      <c r="A70" s="5" t="s">
        <v>918</v>
      </c>
      <c r="B70" s="5" t="s">
        <v>919</v>
      </c>
      <c r="C70" s="5" t="s">
        <v>35</v>
      </c>
      <c r="D70" s="6">
        <v>500000</v>
      </c>
      <c r="E70" s="7">
        <v>50055400</v>
      </c>
      <c r="F70" s="7">
        <v>5.62E-2</v>
      </c>
      <c r="G70" s="5" t="s">
        <v>877</v>
      </c>
    </row>
    <row r="71" spans="1:7" ht="32.65" customHeight="1" x14ac:dyDescent="0.25">
      <c r="A71" s="5" t="s">
        <v>922</v>
      </c>
      <c r="B71" s="5" t="s">
        <v>923</v>
      </c>
      <c r="C71" s="5" t="s">
        <v>865</v>
      </c>
      <c r="D71" s="6">
        <v>300000</v>
      </c>
      <c r="E71" s="7">
        <v>30084240</v>
      </c>
      <c r="F71" s="7">
        <v>3.3799999999999997E-2</v>
      </c>
      <c r="G71" s="5" t="s">
        <v>866</v>
      </c>
    </row>
    <row r="72" spans="1:7" ht="23.45" customHeight="1" x14ac:dyDescent="0.25">
      <c r="A72" s="5" t="s">
        <v>2471</v>
      </c>
      <c r="B72" s="5" t="s">
        <v>2472</v>
      </c>
      <c r="C72" s="5" t="s">
        <v>101</v>
      </c>
      <c r="D72" s="6">
        <v>95175.135800000004</v>
      </c>
      <c r="E72" s="7">
        <v>10095340.859999999</v>
      </c>
      <c r="F72" s="7">
        <v>1.1299999999999999E-2</v>
      </c>
      <c r="G72" s="5" t="s">
        <v>1007</v>
      </c>
    </row>
    <row r="73" spans="1:7" ht="23.45" customHeight="1" x14ac:dyDescent="0.25">
      <c r="A73" s="5" t="s">
        <v>2199</v>
      </c>
      <c r="B73" s="5" t="s">
        <v>2200</v>
      </c>
      <c r="C73" s="5" t="s">
        <v>125</v>
      </c>
      <c r="D73" s="6">
        <v>5000000</v>
      </c>
      <c r="E73" s="7">
        <v>473686000</v>
      </c>
      <c r="F73" s="7">
        <v>0.53159999999999996</v>
      </c>
      <c r="G73" s="5" t="s">
        <v>778</v>
      </c>
    </row>
    <row r="74" spans="1:7" ht="32.65" customHeight="1" x14ac:dyDescent="0.25">
      <c r="A74" s="5" t="s">
        <v>2201</v>
      </c>
      <c r="B74" s="5" t="s">
        <v>2202</v>
      </c>
      <c r="C74" s="5" t="s">
        <v>35</v>
      </c>
      <c r="D74" s="6">
        <v>7000000</v>
      </c>
      <c r="E74" s="7">
        <v>671229300</v>
      </c>
      <c r="F74" s="7">
        <v>0.75329999999999997</v>
      </c>
      <c r="G74" s="5" t="s">
        <v>801</v>
      </c>
    </row>
    <row r="75" spans="1:7" ht="23.45" customHeight="1" x14ac:dyDescent="0.25">
      <c r="A75" s="5" t="s">
        <v>1268</v>
      </c>
      <c r="B75" s="5" t="s">
        <v>1269</v>
      </c>
      <c r="C75" s="5" t="s">
        <v>125</v>
      </c>
      <c r="D75" s="6">
        <v>7500000</v>
      </c>
      <c r="E75" s="7">
        <v>718389000</v>
      </c>
      <c r="F75" s="7">
        <v>0.80620000000000003</v>
      </c>
      <c r="G75" s="5" t="s">
        <v>778</v>
      </c>
    </row>
    <row r="76" spans="1:7" ht="23.45" customHeight="1" x14ac:dyDescent="0.25">
      <c r="A76" s="5" t="s">
        <v>2473</v>
      </c>
      <c r="B76" s="5" t="s">
        <v>2474</v>
      </c>
      <c r="C76" s="5" t="s">
        <v>86</v>
      </c>
      <c r="D76" s="6">
        <v>2500000</v>
      </c>
      <c r="E76" s="7">
        <v>238193500</v>
      </c>
      <c r="F76" s="7">
        <v>0.26729999999999998</v>
      </c>
      <c r="G76" s="5" t="s">
        <v>778</v>
      </c>
    </row>
    <row r="77" spans="1:7" ht="23.45" customHeight="1" x14ac:dyDescent="0.25">
      <c r="A77" s="5" t="s">
        <v>1402</v>
      </c>
      <c r="B77" s="5" t="s">
        <v>1403</v>
      </c>
      <c r="C77" s="5" t="s">
        <v>86</v>
      </c>
      <c r="D77" s="6">
        <v>7500000</v>
      </c>
      <c r="E77" s="7">
        <v>724590000</v>
      </c>
      <c r="F77" s="7">
        <v>0.81320000000000003</v>
      </c>
      <c r="G77" s="5" t="s">
        <v>778</v>
      </c>
    </row>
    <row r="78" spans="1:7" ht="23.45" customHeight="1" x14ac:dyDescent="0.25">
      <c r="A78" s="5" t="s">
        <v>1406</v>
      </c>
      <c r="B78" s="5" t="s">
        <v>1407</v>
      </c>
      <c r="C78" s="5" t="s">
        <v>86</v>
      </c>
      <c r="D78" s="6">
        <v>1500000</v>
      </c>
      <c r="E78" s="7">
        <v>145106700</v>
      </c>
      <c r="F78" s="7">
        <v>0.1628</v>
      </c>
      <c r="G78" s="5" t="s">
        <v>778</v>
      </c>
    </row>
    <row r="79" spans="1:7" ht="23.45" customHeight="1" x14ac:dyDescent="0.25">
      <c r="A79" s="5" t="s">
        <v>1416</v>
      </c>
      <c r="B79" s="5" t="s">
        <v>1417</v>
      </c>
      <c r="C79" s="5" t="s">
        <v>157</v>
      </c>
      <c r="D79" s="6">
        <v>2500000</v>
      </c>
      <c r="E79" s="7">
        <v>242806750</v>
      </c>
      <c r="F79" s="7">
        <v>0.27250000000000002</v>
      </c>
      <c r="G79" s="5" t="s">
        <v>778</v>
      </c>
    </row>
    <row r="80" spans="1:7" ht="23.45" customHeight="1" x14ac:dyDescent="0.25">
      <c r="A80" s="5" t="s">
        <v>2247</v>
      </c>
      <c r="B80" s="5" t="s">
        <v>2248</v>
      </c>
      <c r="C80" s="5" t="s">
        <v>865</v>
      </c>
      <c r="D80" s="6">
        <v>5000000</v>
      </c>
      <c r="E80" s="7">
        <v>486994000</v>
      </c>
      <c r="F80" s="7">
        <v>0.54649999999999999</v>
      </c>
      <c r="G80" s="5" t="s">
        <v>801</v>
      </c>
    </row>
    <row r="81" spans="1:7" ht="23.45" customHeight="1" x14ac:dyDescent="0.25">
      <c r="A81" s="5" t="s">
        <v>2475</v>
      </c>
      <c r="B81" s="5" t="s">
        <v>2476</v>
      </c>
      <c r="C81" s="5" t="s">
        <v>125</v>
      </c>
      <c r="D81" s="6">
        <v>1000000</v>
      </c>
      <c r="E81" s="7">
        <v>98615700</v>
      </c>
      <c r="F81" s="7">
        <v>0.11070000000000001</v>
      </c>
      <c r="G81" s="5" t="s">
        <v>866</v>
      </c>
    </row>
    <row r="82" spans="1:7" ht="23.45" customHeight="1" x14ac:dyDescent="0.25">
      <c r="A82" s="5" t="s">
        <v>1422</v>
      </c>
      <c r="B82" s="5" t="s">
        <v>1423</v>
      </c>
      <c r="C82" s="5" t="s">
        <v>125</v>
      </c>
      <c r="D82" s="6">
        <v>200000</v>
      </c>
      <c r="E82" s="7">
        <v>19860940</v>
      </c>
      <c r="F82" s="7">
        <v>2.23E-2</v>
      </c>
      <c r="G82" s="5" t="s">
        <v>866</v>
      </c>
    </row>
    <row r="83" spans="1:7" ht="23.45" customHeight="1" x14ac:dyDescent="0.25">
      <c r="A83" s="5" t="s">
        <v>1426</v>
      </c>
      <c r="B83" s="5" t="s">
        <v>1427</v>
      </c>
      <c r="C83" s="5" t="s">
        <v>125</v>
      </c>
      <c r="D83" s="6">
        <v>200000</v>
      </c>
      <c r="E83" s="7">
        <v>19855140</v>
      </c>
      <c r="F83" s="7">
        <v>2.23E-2</v>
      </c>
      <c r="G83" s="5" t="s">
        <v>866</v>
      </c>
    </row>
    <row r="84" spans="1:7" ht="23.45" customHeight="1" x14ac:dyDescent="0.25">
      <c r="A84" s="5" t="s">
        <v>1430</v>
      </c>
      <c r="B84" s="5" t="s">
        <v>1431</v>
      </c>
      <c r="C84" s="5" t="s">
        <v>125</v>
      </c>
      <c r="D84" s="6">
        <v>700000</v>
      </c>
      <c r="E84" s="7">
        <v>69201580</v>
      </c>
      <c r="F84" s="7">
        <v>7.7700000000000005E-2</v>
      </c>
      <c r="G84" s="5" t="s">
        <v>866</v>
      </c>
    </row>
    <row r="85" spans="1:7" ht="14.45" customHeight="1" x14ac:dyDescent="0.25">
      <c r="A85" s="5" t="s">
        <v>1432</v>
      </c>
      <c r="B85" s="5" t="s">
        <v>1433</v>
      </c>
      <c r="C85" s="5" t="s">
        <v>157</v>
      </c>
      <c r="D85" s="6">
        <v>2000000</v>
      </c>
      <c r="E85" s="7">
        <v>198741200</v>
      </c>
      <c r="F85" s="7">
        <v>0.223</v>
      </c>
      <c r="G85" s="5" t="s">
        <v>778</v>
      </c>
    </row>
    <row r="86" spans="1:7" ht="23.45" customHeight="1" x14ac:dyDescent="0.25">
      <c r="A86" s="5" t="s">
        <v>1434</v>
      </c>
      <c r="B86" s="5" t="s">
        <v>1435</v>
      </c>
      <c r="C86" s="5" t="s">
        <v>125</v>
      </c>
      <c r="D86" s="6">
        <v>5000000</v>
      </c>
      <c r="E86" s="7">
        <v>497000500</v>
      </c>
      <c r="F86" s="7">
        <v>0.55769999999999997</v>
      </c>
      <c r="G86" s="5" t="s">
        <v>866</v>
      </c>
    </row>
    <row r="87" spans="1:7" ht="23.45" customHeight="1" x14ac:dyDescent="0.25">
      <c r="A87" s="5" t="s">
        <v>1436</v>
      </c>
      <c r="B87" s="5" t="s">
        <v>1437</v>
      </c>
      <c r="C87" s="5" t="s">
        <v>125</v>
      </c>
      <c r="D87" s="6">
        <v>1000000</v>
      </c>
      <c r="E87" s="7">
        <v>99415900</v>
      </c>
      <c r="F87" s="7">
        <v>0.1116</v>
      </c>
      <c r="G87" s="5" t="s">
        <v>866</v>
      </c>
    </row>
    <row r="88" spans="1:7" ht="32.65" customHeight="1" x14ac:dyDescent="0.25">
      <c r="A88" s="5" t="s">
        <v>2251</v>
      </c>
      <c r="B88" s="5" t="s">
        <v>2252</v>
      </c>
      <c r="C88" s="5" t="s">
        <v>125</v>
      </c>
      <c r="D88" s="6">
        <v>40000</v>
      </c>
      <c r="E88" s="7">
        <v>3999364</v>
      </c>
      <c r="F88" s="7">
        <v>4.4999999999999997E-3</v>
      </c>
      <c r="G88" s="5" t="s">
        <v>778</v>
      </c>
    </row>
    <row r="89" spans="1:7" ht="23.45" customHeight="1" x14ac:dyDescent="0.25">
      <c r="A89" s="5" t="s">
        <v>2255</v>
      </c>
      <c r="B89" s="5" t="s">
        <v>2256</v>
      </c>
      <c r="C89" s="5" t="s">
        <v>42</v>
      </c>
      <c r="D89" s="6">
        <v>12200000</v>
      </c>
      <c r="E89" s="7">
        <v>1219982920</v>
      </c>
      <c r="F89" s="7">
        <v>1.3691</v>
      </c>
      <c r="G89" s="5" t="s">
        <v>801</v>
      </c>
    </row>
    <row r="90" spans="1:7" ht="23.45" customHeight="1" x14ac:dyDescent="0.25">
      <c r="A90" s="5" t="s">
        <v>1446</v>
      </c>
      <c r="B90" s="5" t="s">
        <v>1447</v>
      </c>
      <c r="C90" s="5" t="s">
        <v>35</v>
      </c>
      <c r="D90" s="6">
        <v>2500000</v>
      </c>
      <c r="E90" s="7">
        <v>247175250</v>
      </c>
      <c r="F90" s="7">
        <v>0.27739999999999998</v>
      </c>
      <c r="G90" s="5" t="s">
        <v>778</v>
      </c>
    </row>
    <row r="91" spans="1:7" ht="23.45" customHeight="1" x14ac:dyDescent="0.25">
      <c r="A91" s="5" t="s">
        <v>1448</v>
      </c>
      <c r="B91" s="5" t="s">
        <v>1449</v>
      </c>
      <c r="C91" s="5" t="s">
        <v>86</v>
      </c>
      <c r="D91" s="6">
        <v>32500000</v>
      </c>
      <c r="E91" s="7">
        <v>3251781000</v>
      </c>
      <c r="F91" s="7">
        <v>3.6492</v>
      </c>
      <c r="G91" s="5" t="s">
        <v>778</v>
      </c>
    </row>
    <row r="92" spans="1:7" ht="23.45" customHeight="1" x14ac:dyDescent="0.25">
      <c r="A92" s="5" t="s">
        <v>1450</v>
      </c>
      <c r="B92" s="5" t="s">
        <v>1451</v>
      </c>
      <c r="C92" s="5" t="s">
        <v>86</v>
      </c>
      <c r="D92" s="6">
        <v>12500000</v>
      </c>
      <c r="E92" s="7">
        <v>1255670000</v>
      </c>
      <c r="F92" s="7">
        <v>1.4091</v>
      </c>
      <c r="G92" s="5" t="s">
        <v>778</v>
      </c>
    </row>
    <row r="93" spans="1:7" ht="23.45" customHeight="1" x14ac:dyDescent="0.25">
      <c r="A93" s="5" t="s">
        <v>1452</v>
      </c>
      <c r="B93" s="5" t="s">
        <v>1453</v>
      </c>
      <c r="C93" s="5" t="s">
        <v>86</v>
      </c>
      <c r="D93" s="6">
        <v>2500000</v>
      </c>
      <c r="E93" s="7">
        <v>250925250</v>
      </c>
      <c r="F93" s="7">
        <v>0.28160000000000002</v>
      </c>
      <c r="G93" s="5" t="s">
        <v>778</v>
      </c>
    </row>
    <row r="94" spans="1:7" ht="23.45" customHeight="1" x14ac:dyDescent="0.25">
      <c r="A94" s="5" t="s">
        <v>2291</v>
      </c>
      <c r="B94" s="5" t="s">
        <v>2292</v>
      </c>
      <c r="C94" s="5" t="s">
        <v>86</v>
      </c>
      <c r="D94" s="6">
        <v>10000000</v>
      </c>
      <c r="E94" s="7">
        <v>1002153000</v>
      </c>
      <c r="F94" s="7">
        <v>1.1246</v>
      </c>
      <c r="G94" s="5" t="s">
        <v>778</v>
      </c>
    </row>
    <row r="95" spans="1:7" ht="32.65" customHeight="1" x14ac:dyDescent="0.25">
      <c r="A95" s="5" t="s">
        <v>924</v>
      </c>
      <c r="B95" s="5" t="s">
        <v>925</v>
      </c>
      <c r="C95" s="5" t="s">
        <v>35</v>
      </c>
      <c r="D95" s="6">
        <v>500000</v>
      </c>
      <c r="E95" s="7">
        <v>49638600</v>
      </c>
      <c r="F95" s="7">
        <v>5.57E-2</v>
      </c>
      <c r="G95" s="5" t="s">
        <v>801</v>
      </c>
    </row>
    <row r="96" spans="1:7" ht="23.45" customHeight="1" x14ac:dyDescent="0.25">
      <c r="A96" s="5" t="s">
        <v>931</v>
      </c>
      <c r="B96" s="5" t="s">
        <v>932</v>
      </c>
      <c r="C96" s="5" t="s">
        <v>86</v>
      </c>
      <c r="D96" s="6">
        <v>2500000</v>
      </c>
      <c r="E96" s="7">
        <v>251685000</v>
      </c>
      <c r="F96" s="7">
        <v>0.28239999999999998</v>
      </c>
      <c r="G96" s="5" t="s">
        <v>778</v>
      </c>
    </row>
    <row r="97" spans="1:7" ht="32.65" customHeight="1" x14ac:dyDescent="0.25">
      <c r="A97" s="5" t="s">
        <v>2477</v>
      </c>
      <c r="B97" s="5" t="s">
        <v>2478</v>
      </c>
      <c r="C97" s="5" t="s">
        <v>157</v>
      </c>
      <c r="D97" s="6">
        <v>500000</v>
      </c>
      <c r="E97" s="7">
        <v>50830150</v>
      </c>
      <c r="F97" s="7">
        <v>5.7000000000000002E-2</v>
      </c>
      <c r="G97" s="5" t="s">
        <v>778</v>
      </c>
    </row>
    <row r="98" spans="1:7" ht="23.45" customHeight="1" x14ac:dyDescent="0.25">
      <c r="A98" s="5" t="s">
        <v>933</v>
      </c>
      <c r="B98" s="5" t="s">
        <v>934</v>
      </c>
      <c r="C98" s="5" t="s">
        <v>86</v>
      </c>
      <c r="D98" s="6">
        <v>12500000</v>
      </c>
      <c r="E98" s="7">
        <v>1262213750</v>
      </c>
      <c r="F98" s="7">
        <v>1.4165000000000001</v>
      </c>
      <c r="G98" s="5" t="s">
        <v>778</v>
      </c>
    </row>
    <row r="99" spans="1:7" ht="32.65" customHeight="1" x14ac:dyDescent="0.25">
      <c r="A99" s="5" t="s">
        <v>937</v>
      </c>
      <c r="B99" s="5" t="s">
        <v>938</v>
      </c>
      <c r="C99" s="5" t="s">
        <v>157</v>
      </c>
      <c r="D99" s="6">
        <v>8000000</v>
      </c>
      <c r="E99" s="7">
        <v>800149600</v>
      </c>
      <c r="F99" s="7">
        <v>0.89790000000000003</v>
      </c>
      <c r="G99" s="5" t="s">
        <v>778</v>
      </c>
    </row>
    <row r="100" spans="1:7" ht="14.45" customHeight="1" x14ac:dyDescent="0.25">
      <c r="A100" s="5" t="s">
        <v>2479</v>
      </c>
      <c r="B100" s="5" t="s">
        <v>2480</v>
      </c>
      <c r="C100" s="5" t="s">
        <v>42</v>
      </c>
      <c r="D100" s="6">
        <v>2350000</v>
      </c>
      <c r="E100" s="7">
        <v>237526250</v>
      </c>
      <c r="F100" s="7">
        <v>0.2666</v>
      </c>
      <c r="G100" s="5" t="s">
        <v>801</v>
      </c>
    </row>
    <row r="101" spans="1:7" ht="23.45" customHeight="1" x14ac:dyDescent="0.25">
      <c r="A101" s="5" t="s">
        <v>941</v>
      </c>
      <c r="B101" s="5" t="s">
        <v>942</v>
      </c>
      <c r="C101" s="5" t="s">
        <v>86</v>
      </c>
      <c r="D101" s="6">
        <v>2900000</v>
      </c>
      <c r="E101" s="7">
        <v>289707390</v>
      </c>
      <c r="F101" s="7">
        <v>0.3251</v>
      </c>
      <c r="G101" s="5" t="s">
        <v>778</v>
      </c>
    </row>
    <row r="102" spans="1:7" ht="23.45" customHeight="1" x14ac:dyDescent="0.25">
      <c r="A102" s="5" t="s">
        <v>2481</v>
      </c>
      <c r="B102" s="5" t="s">
        <v>2482</v>
      </c>
      <c r="C102" s="5" t="s">
        <v>42</v>
      </c>
      <c r="D102" s="6">
        <v>4000000</v>
      </c>
      <c r="E102" s="7">
        <v>402405600</v>
      </c>
      <c r="F102" s="7">
        <v>0.4516</v>
      </c>
      <c r="G102" s="5" t="s">
        <v>866</v>
      </c>
    </row>
    <row r="103" spans="1:7" ht="23.45" customHeight="1" x14ac:dyDescent="0.25">
      <c r="A103" s="5" t="s">
        <v>961</v>
      </c>
      <c r="B103" s="5" t="s">
        <v>962</v>
      </c>
      <c r="C103" s="5" t="s">
        <v>42</v>
      </c>
      <c r="D103" s="6">
        <v>9500000</v>
      </c>
      <c r="E103" s="7">
        <v>964554000</v>
      </c>
      <c r="F103" s="7">
        <v>1.0824</v>
      </c>
      <c r="G103" s="5" t="s">
        <v>801</v>
      </c>
    </row>
    <row r="104" spans="1:7" ht="32.65" customHeight="1" x14ac:dyDescent="0.25">
      <c r="A104" s="5" t="s">
        <v>2301</v>
      </c>
      <c r="B104" s="5" t="s">
        <v>2302</v>
      </c>
      <c r="C104" s="5" t="s">
        <v>125</v>
      </c>
      <c r="D104" s="6">
        <v>5000000</v>
      </c>
      <c r="E104" s="7">
        <v>500975000</v>
      </c>
      <c r="F104" s="7">
        <v>0.56220000000000003</v>
      </c>
      <c r="G104" s="5" t="s">
        <v>778</v>
      </c>
    </row>
    <row r="105" spans="1:7" ht="32.65" customHeight="1" x14ac:dyDescent="0.25">
      <c r="A105" s="5" t="s">
        <v>967</v>
      </c>
      <c r="B105" s="5" t="s">
        <v>968</v>
      </c>
      <c r="C105" s="5" t="s">
        <v>125</v>
      </c>
      <c r="D105" s="6">
        <v>460000</v>
      </c>
      <c r="E105" s="7">
        <v>45977690</v>
      </c>
      <c r="F105" s="7">
        <v>5.16E-2</v>
      </c>
      <c r="G105" s="5" t="s">
        <v>866</v>
      </c>
    </row>
    <row r="106" spans="1:7" ht="23.45" customHeight="1" x14ac:dyDescent="0.25">
      <c r="A106" s="5" t="s">
        <v>1118</v>
      </c>
      <c r="B106" s="5" t="s">
        <v>1119</v>
      </c>
      <c r="C106" s="5" t="s">
        <v>35</v>
      </c>
      <c r="D106" s="6">
        <v>1000000</v>
      </c>
      <c r="E106" s="7">
        <v>99801900</v>
      </c>
      <c r="F106" s="7">
        <v>0.112</v>
      </c>
      <c r="G106" s="5" t="s">
        <v>778</v>
      </c>
    </row>
    <row r="107" spans="1:7" ht="23.45" customHeight="1" x14ac:dyDescent="0.25">
      <c r="A107" s="5" t="s">
        <v>1120</v>
      </c>
      <c r="B107" s="5" t="s">
        <v>1121</v>
      </c>
      <c r="C107" s="5" t="s">
        <v>35</v>
      </c>
      <c r="D107" s="6">
        <v>4500000</v>
      </c>
      <c r="E107" s="7">
        <v>452446650</v>
      </c>
      <c r="F107" s="7">
        <v>0.50770000000000004</v>
      </c>
      <c r="G107" s="5" t="s">
        <v>778</v>
      </c>
    </row>
    <row r="108" spans="1:7" ht="23.45" customHeight="1" x14ac:dyDescent="0.25">
      <c r="A108" s="5" t="s">
        <v>1124</v>
      </c>
      <c r="B108" s="5" t="s">
        <v>1125</v>
      </c>
      <c r="C108" s="5" t="s">
        <v>86</v>
      </c>
      <c r="D108" s="6">
        <v>2500000</v>
      </c>
      <c r="E108" s="7">
        <v>252833500</v>
      </c>
      <c r="F108" s="7">
        <v>0.28370000000000001</v>
      </c>
      <c r="G108" s="5" t="s">
        <v>778</v>
      </c>
    </row>
    <row r="109" spans="1:7" ht="23.45" customHeight="1" x14ac:dyDescent="0.25">
      <c r="A109" s="5" t="s">
        <v>1128</v>
      </c>
      <c r="B109" s="5" t="s">
        <v>1129</v>
      </c>
      <c r="C109" s="5" t="s">
        <v>86</v>
      </c>
      <c r="D109" s="6">
        <v>16500000</v>
      </c>
      <c r="E109" s="7">
        <v>1674614700</v>
      </c>
      <c r="F109" s="7">
        <v>1.8793</v>
      </c>
      <c r="G109" s="5" t="s">
        <v>778</v>
      </c>
    </row>
    <row r="110" spans="1:7" ht="23.45" customHeight="1" x14ac:dyDescent="0.25">
      <c r="A110" s="5" t="s">
        <v>1132</v>
      </c>
      <c r="B110" s="5" t="s">
        <v>1133</v>
      </c>
      <c r="C110" s="5" t="s">
        <v>86</v>
      </c>
      <c r="D110" s="6">
        <v>15000000</v>
      </c>
      <c r="E110" s="7">
        <v>1534287000</v>
      </c>
      <c r="F110" s="7">
        <v>1.7218</v>
      </c>
      <c r="G110" s="5" t="s">
        <v>778</v>
      </c>
    </row>
    <row r="111" spans="1:7" ht="23.45" customHeight="1" x14ac:dyDescent="0.25">
      <c r="A111" s="5" t="s">
        <v>2483</v>
      </c>
      <c r="B111" s="5" t="s">
        <v>2484</v>
      </c>
      <c r="C111" s="5" t="s">
        <v>86</v>
      </c>
      <c r="D111" s="6">
        <v>4000000</v>
      </c>
      <c r="E111" s="7">
        <v>405162000</v>
      </c>
      <c r="F111" s="7">
        <v>0.45469999999999999</v>
      </c>
      <c r="G111" s="5" t="s">
        <v>778</v>
      </c>
    </row>
    <row r="112" spans="1:7" ht="23.45" customHeight="1" x14ac:dyDescent="0.25">
      <c r="A112" s="5" t="s">
        <v>1140</v>
      </c>
      <c r="B112" s="5" t="s">
        <v>1141</v>
      </c>
      <c r="C112" s="5" t="s">
        <v>86</v>
      </c>
      <c r="D112" s="6">
        <v>2500000</v>
      </c>
      <c r="E112" s="7">
        <v>256091500</v>
      </c>
      <c r="F112" s="7">
        <v>0.28739999999999999</v>
      </c>
      <c r="G112" s="5" t="s">
        <v>778</v>
      </c>
    </row>
    <row r="113" spans="1:7" ht="23.45" customHeight="1" x14ac:dyDescent="0.25">
      <c r="A113" s="5" t="s">
        <v>2338</v>
      </c>
      <c r="B113" s="5" t="s">
        <v>2339</v>
      </c>
      <c r="C113" s="5" t="s">
        <v>42</v>
      </c>
      <c r="D113" s="6">
        <v>2500000</v>
      </c>
      <c r="E113" s="7">
        <v>254968250</v>
      </c>
      <c r="F113" s="7">
        <v>0.28610000000000002</v>
      </c>
      <c r="G113" s="5" t="s">
        <v>778</v>
      </c>
    </row>
    <row r="114" spans="1:7" ht="41.85" customHeight="1" x14ac:dyDescent="0.25">
      <c r="A114" s="5" t="s">
        <v>2340</v>
      </c>
      <c r="B114" s="5" t="s">
        <v>2341</v>
      </c>
      <c r="C114" s="5" t="s">
        <v>865</v>
      </c>
      <c r="D114" s="6">
        <v>2500000</v>
      </c>
      <c r="E114" s="7">
        <v>246658500</v>
      </c>
      <c r="F114" s="7">
        <v>0.27679999999999999</v>
      </c>
      <c r="G114" s="5" t="s">
        <v>801</v>
      </c>
    </row>
    <row r="115" spans="1:7" ht="23.45" customHeight="1" x14ac:dyDescent="0.25">
      <c r="A115" s="5" t="s">
        <v>1150</v>
      </c>
      <c r="B115" s="5" t="s">
        <v>1151</v>
      </c>
      <c r="C115" s="5" t="s">
        <v>86</v>
      </c>
      <c r="D115" s="6">
        <v>1000000</v>
      </c>
      <c r="E115" s="7">
        <v>101328200</v>
      </c>
      <c r="F115" s="7">
        <v>0.1137</v>
      </c>
      <c r="G115" s="5" t="s">
        <v>778</v>
      </c>
    </row>
    <row r="116" spans="1:7" ht="32.65" customHeight="1" x14ac:dyDescent="0.25">
      <c r="A116" s="5" t="s">
        <v>2485</v>
      </c>
      <c r="B116" s="5" t="s">
        <v>2486</v>
      </c>
      <c r="C116" s="5" t="s">
        <v>86</v>
      </c>
      <c r="D116" s="6">
        <v>7500000</v>
      </c>
      <c r="E116" s="7">
        <v>770743500</v>
      </c>
      <c r="F116" s="7">
        <v>0.8649</v>
      </c>
      <c r="G116" s="5" t="s">
        <v>778</v>
      </c>
    </row>
    <row r="117" spans="1:7" ht="23.45" customHeight="1" x14ac:dyDescent="0.25">
      <c r="A117" s="5" t="s">
        <v>2487</v>
      </c>
      <c r="B117" s="5" t="s">
        <v>2488</v>
      </c>
      <c r="C117" s="5" t="s">
        <v>86</v>
      </c>
      <c r="D117" s="6">
        <v>2000000</v>
      </c>
      <c r="E117" s="7">
        <v>203335000</v>
      </c>
      <c r="F117" s="7">
        <v>0.22819999999999999</v>
      </c>
      <c r="G117" s="5" t="s">
        <v>778</v>
      </c>
    </row>
    <row r="118" spans="1:7" ht="32.65" customHeight="1" x14ac:dyDescent="0.25">
      <c r="A118" s="5" t="s">
        <v>1154</v>
      </c>
      <c r="B118" s="5" t="s">
        <v>1155</v>
      </c>
      <c r="C118" s="5" t="s">
        <v>157</v>
      </c>
      <c r="D118" s="6">
        <v>8000000</v>
      </c>
      <c r="E118" s="7">
        <v>807000000</v>
      </c>
      <c r="F118" s="7">
        <v>0.90559999999999996</v>
      </c>
      <c r="G118" s="5" t="s">
        <v>778</v>
      </c>
    </row>
    <row r="119" spans="1:7" ht="32.65" customHeight="1" x14ac:dyDescent="0.25">
      <c r="A119" s="5" t="s">
        <v>1156</v>
      </c>
      <c r="B119" s="5" t="s">
        <v>1157</v>
      </c>
      <c r="C119" s="5" t="s">
        <v>125</v>
      </c>
      <c r="D119" s="6">
        <v>3000000</v>
      </c>
      <c r="E119" s="7">
        <v>302130300</v>
      </c>
      <c r="F119" s="7">
        <v>0.33910000000000001</v>
      </c>
      <c r="G119" s="5" t="s">
        <v>778</v>
      </c>
    </row>
    <row r="120" spans="1:7" ht="14.45" customHeight="1" x14ac:dyDescent="0.25">
      <c r="A120" s="5" t="s">
        <v>1158</v>
      </c>
      <c r="B120" s="5" t="s">
        <v>1159</v>
      </c>
      <c r="C120" s="5" t="s">
        <v>42</v>
      </c>
      <c r="D120" s="6">
        <v>2500000</v>
      </c>
      <c r="E120" s="7">
        <v>256971000</v>
      </c>
      <c r="F120" s="7">
        <v>0.28839999999999999</v>
      </c>
      <c r="G120" s="5" t="s">
        <v>801</v>
      </c>
    </row>
    <row r="121" spans="1:7" ht="23.45" customHeight="1" x14ac:dyDescent="0.25">
      <c r="A121" s="5" t="s">
        <v>2489</v>
      </c>
      <c r="B121" s="5" t="s">
        <v>2490</v>
      </c>
      <c r="C121" s="5" t="s">
        <v>86</v>
      </c>
      <c r="D121" s="6">
        <v>7000000</v>
      </c>
      <c r="E121" s="7">
        <v>720309100</v>
      </c>
      <c r="F121" s="7">
        <v>0.80830000000000002</v>
      </c>
      <c r="G121" s="5" t="s">
        <v>778</v>
      </c>
    </row>
    <row r="122" spans="1:7" ht="23.45" customHeight="1" x14ac:dyDescent="0.25">
      <c r="A122" s="5" t="s">
        <v>1162</v>
      </c>
      <c r="B122" s="5" t="s">
        <v>1163</v>
      </c>
      <c r="C122" s="5" t="s">
        <v>86</v>
      </c>
      <c r="D122" s="6">
        <v>7500000</v>
      </c>
      <c r="E122" s="7">
        <v>774597750</v>
      </c>
      <c r="F122" s="7">
        <v>0.86929999999999996</v>
      </c>
      <c r="G122" s="5" t="s">
        <v>778</v>
      </c>
    </row>
    <row r="123" spans="1:7" ht="23.45" customHeight="1" x14ac:dyDescent="0.25">
      <c r="A123" s="5" t="s">
        <v>1164</v>
      </c>
      <c r="B123" s="5" t="s">
        <v>1165</v>
      </c>
      <c r="C123" s="5" t="s">
        <v>86</v>
      </c>
      <c r="D123" s="6">
        <v>4500000</v>
      </c>
      <c r="E123" s="7">
        <v>459541350</v>
      </c>
      <c r="F123" s="7">
        <v>0.51570000000000005</v>
      </c>
      <c r="G123" s="5" t="s">
        <v>778</v>
      </c>
    </row>
    <row r="124" spans="1:7" ht="23.45" customHeight="1" x14ac:dyDescent="0.25">
      <c r="A124" s="5" t="s">
        <v>1168</v>
      </c>
      <c r="B124" s="5" t="s">
        <v>1169</v>
      </c>
      <c r="C124" s="5" t="s">
        <v>86</v>
      </c>
      <c r="D124" s="6">
        <v>8500000</v>
      </c>
      <c r="E124" s="7">
        <v>882147850</v>
      </c>
      <c r="F124" s="7">
        <v>0.99</v>
      </c>
      <c r="G124" s="5" t="s">
        <v>778</v>
      </c>
    </row>
    <row r="125" spans="1:7" ht="23.45" customHeight="1" x14ac:dyDescent="0.25">
      <c r="A125" s="5" t="s">
        <v>1280</v>
      </c>
      <c r="B125" s="5" t="s">
        <v>1281</v>
      </c>
      <c r="C125" s="5" t="s">
        <v>86</v>
      </c>
      <c r="D125" s="6">
        <v>5500000</v>
      </c>
      <c r="E125" s="7">
        <v>567571400</v>
      </c>
      <c r="F125" s="7">
        <v>0.63690000000000002</v>
      </c>
      <c r="G125" s="5" t="s">
        <v>866</v>
      </c>
    </row>
    <row r="126" spans="1:7" ht="32.65" customHeight="1" x14ac:dyDescent="0.25">
      <c r="A126" s="5" t="s">
        <v>1284</v>
      </c>
      <c r="B126" s="5" t="s">
        <v>1285</v>
      </c>
      <c r="C126" s="5" t="s">
        <v>125</v>
      </c>
      <c r="D126" s="6">
        <v>1000000</v>
      </c>
      <c r="E126" s="7">
        <v>100812200</v>
      </c>
      <c r="F126" s="7">
        <v>0.11310000000000001</v>
      </c>
      <c r="G126" s="5" t="s">
        <v>866</v>
      </c>
    </row>
    <row r="127" spans="1:7" ht="32.65" customHeight="1" x14ac:dyDescent="0.25">
      <c r="A127" s="5" t="s">
        <v>1288</v>
      </c>
      <c r="B127" s="5" t="s">
        <v>1289</v>
      </c>
      <c r="C127" s="5" t="s">
        <v>1089</v>
      </c>
      <c r="D127" s="6">
        <v>1000000</v>
      </c>
      <c r="E127" s="7">
        <v>99719000</v>
      </c>
      <c r="F127" s="7">
        <v>0.1119</v>
      </c>
      <c r="G127" s="5" t="s">
        <v>866</v>
      </c>
    </row>
    <row r="128" spans="1:7" ht="41.85" customHeight="1" x14ac:dyDescent="0.25">
      <c r="A128" s="5" t="s">
        <v>2491</v>
      </c>
      <c r="B128" s="5" t="s">
        <v>2492</v>
      </c>
      <c r="C128" s="5" t="s">
        <v>86</v>
      </c>
      <c r="D128" s="6">
        <v>2500000</v>
      </c>
      <c r="E128" s="7">
        <v>256704750</v>
      </c>
      <c r="F128" s="7">
        <v>0.28810000000000002</v>
      </c>
      <c r="G128" s="5" t="s">
        <v>877</v>
      </c>
    </row>
    <row r="129" spans="1:7" ht="23.45" customHeight="1" x14ac:dyDescent="0.25">
      <c r="A129" s="5" t="s">
        <v>1290</v>
      </c>
      <c r="B129" s="5" t="s">
        <v>1291</v>
      </c>
      <c r="C129" s="5" t="s">
        <v>35</v>
      </c>
      <c r="D129" s="6">
        <v>1880000</v>
      </c>
      <c r="E129" s="7">
        <v>187600500</v>
      </c>
      <c r="F129" s="7">
        <v>0.21049999999999999</v>
      </c>
      <c r="G129" s="5" t="s">
        <v>866</v>
      </c>
    </row>
    <row r="130" spans="1:7" ht="32.65" customHeight="1" x14ac:dyDescent="0.25">
      <c r="A130" s="5" t="s">
        <v>2370</v>
      </c>
      <c r="B130" s="5" t="s">
        <v>2371</v>
      </c>
      <c r="C130" s="5" t="s">
        <v>1089</v>
      </c>
      <c r="D130" s="6">
        <v>3500000</v>
      </c>
      <c r="E130" s="7">
        <v>349406750</v>
      </c>
      <c r="F130" s="7">
        <v>0.3921</v>
      </c>
      <c r="G130" s="5" t="s">
        <v>866</v>
      </c>
    </row>
    <row r="131" spans="1:7" ht="23.45" customHeight="1" x14ac:dyDescent="0.25">
      <c r="A131" s="5" t="s">
        <v>1294</v>
      </c>
      <c r="B131" s="5" t="s">
        <v>1295</v>
      </c>
      <c r="C131" s="5" t="s">
        <v>865</v>
      </c>
      <c r="D131" s="6">
        <v>2500000</v>
      </c>
      <c r="E131" s="7">
        <v>248783750</v>
      </c>
      <c r="F131" s="7">
        <v>0.2792</v>
      </c>
      <c r="G131" s="5" t="s">
        <v>801</v>
      </c>
    </row>
    <row r="132" spans="1:7" ht="23.45" customHeight="1" x14ac:dyDescent="0.25">
      <c r="A132" s="5" t="s">
        <v>1296</v>
      </c>
      <c r="B132" s="5" t="s">
        <v>1297</v>
      </c>
      <c r="C132" s="5" t="s">
        <v>865</v>
      </c>
      <c r="D132" s="6">
        <v>2500000</v>
      </c>
      <c r="E132" s="7">
        <v>249087000</v>
      </c>
      <c r="F132" s="7">
        <v>0.27950000000000003</v>
      </c>
      <c r="G132" s="5" t="s">
        <v>801</v>
      </c>
    </row>
    <row r="133" spans="1:7" ht="23.45" customHeight="1" x14ac:dyDescent="0.25">
      <c r="A133" s="5" t="s">
        <v>1302</v>
      </c>
      <c r="B133" s="5" t="s">
        <v>1303</v>
      </c>
      <c r="C133" s="5" t="s">
        <v>125</v>
      </c>
      <c r="D133" s="6">
        <v>2000000</v>
      </c>
      <c r="E133" s="7">
        <v>205137400</v>
      </c>
      <c r="F133" s="7">
        <v>0.23019999999999999</v>
      </c>
      <c r="G133" s="5" t="s">
        <v>1007</v>
      </c>
    </row>
    <row r="134" spans="1:7" ht="23.45" customHeight="1" x14ac:dyDescent="0.25">
      <c r="A134" s="5" t="s">
        <v>2493</v>
      </c>
      <c r="B134" s="5" t="s">
        <v>2494</v>
      </c>
      <c r="C134" s="5" t="s">
        <v>125</v>
      </c>
      <c r="D134" s="6">
        <v>150000</v>
      </c>
      <c r="E134" s="7">
        <v>15139500</v>
      </c>
      <c r="F134" s="7">
        <v>1.7000000000000001E-2</v>
      </c>
      <c r="G134" s="5" t="s">
        <v>866</v>
      </c>
    </row>
    <row r="135" spans="1:7" ht="23.45" customHeight="1" x14ac:dyDescent="0.25">
      <c r="A135" s="5" t="s">
        <v>1308</v>
      </c>
      <c r="B135" s="5" t="s">
        <v>1309</v>
      </c>
      <c r="C135" s="5" t="s">
        <v>125</v>
      </c>
      <c r="D135" s="6">
        <v>1190000</v>
      </c>
      <c r="E135" s="7">
        <v>120897098</v>
      </c>
      <c r="F135" s="7">
        <v>0.13569999999999999</v>
      </c>
      <c r="G135" s="5" t="s">
        <v>866</v>
      </c>
    </row>
    <row r="136" spans="1:7" ht="23.45" customHeight="1" x14ac:dyDescent="0.25">
      <c r="A136" s="5" t="s">
        <v>1310</v>
      </c>
      <c r="B136" s="5" t="s">
        <v>1311</v>
      </c>
      <c r="C136" s="5" t="s">
        <v>125</v>
      </c>
      <c r="D136" s="6">
        <v>360000</v>
      </c>
      <c r="E136" s="7">
        <v>36812088</v>
      </c>
      <c r="F136" s="7">
        <v>4.1300000000000003E-2</v>
      </c>
      <c r="G136" s="5" t="s">
        <v>866</v>
      </c>
    </row>
    <row r="137" spans="1:7" ht="23.45" customHeight="1" x14ac:dyDescent="0.25">
      <c r="A137" s="5" t="s">
        <v>1312</v>
      </c>
      <c r="B137" s="5" t="s">
        <v>1313</v>
      </c>
      <c r="C137" s="5" t="s">
        <v>125</v>
      </c>
      <c r="D137" s="6">
        <v>50000</v>
      </c>
      <c r="E137" s="7">
        <v>5138680</v>
      </c>
      <c r="F137" s="7">
        <v>5.7999999999999996E-3</v>
      </c>
      <c r="G137" s="5" t="s">
        <v>866</v>
      </c>
    </row>
    <row r="138" spans="1:7" ht="23.45" customHeight="1" x14ac:dyDescent="0.25">
      <c r="A138" s="5" t="s">
        <v>1314</v>
      </c>
      <c r="B138" s="5" t="s">
        <v>1315</v>
      </c>
      <c r="C138" s="5" t="s">
        <v>125</v>
      </c>
      <c r="D138" s="6">
        <v>60000</v>
      </c>
      <c r="E138" s="7">
        <v>6186714</v>
      </c>
      <c r="F138" s="7">
        <v>6.8999999999999999E-3</v>
      </c>
      <c r="G138" s="5" t="s">
        <v>866</v>
      </c>
    </row>
    <row r="139" spans="1:7" ht="23.45" customHeight="1" x14ac:dyDescent="0.25">
      <c r="A139" s="5" t="s">
        <v>1316</v>
      </c>
      <c r="B139" s="5" t="s">
        <v>1317</v>
      </c>
      <c r="C139" s="5" t="s">
        <v>125</v>
      </c>
      <c r="D139" s="6">
        <v>60000</v>
      </c>
      <c r="E139" s="7">
        <v>6212040</v>
      </c>
      <c r="F139" s="7">
        <v>7.0000000000000001E-3</v>
      </c>
      <c r="G139" s="5" t="s">
        <v>866</v>
      </c>
    </row>
    <row r="140" spans="1:7" ht="23.45" customHeight="1" x14ac:dyDescent="0.25">
      <c r="A140" s="5" t="s">
        <v>1320</v>
      </c>
      <c r="B140" s="5" t="s">
        <v>1321</v>
      </c>
      <c r="C140" s="5" t="s">
        <v>125</v>
      </c>
      <c r="D140" s="6">
        <v>100000</v>
      </c>
      <c r="E140" s="7">
        <v>10099610</v>
      </c>
      <c r="F140" s="7">
        <v>1.1299999999999999E-2</v>
      </c>
      <c r="G140" s="5" t="s">
        <v>866</v>
      </c>
    </row>
    <row r="141" spans="1:7" ht="23.45" customHeight="1" x14ac:dyDescent="0.25">
      <c r="A141" s="5" t="s">
        <v>1326</v>
      </c>
      <c r="B141" s="5" t="s">
        <v>1327</v>
      </c>
      <c r="C141" s="5" t="s">
        <v>125</v>
      </c>
      <c r="D141" s="6">
        <v>500000</v>
      </c>
      <c r="E141" s="7">
        <v>51411900</v>
      </c>
      <c r="F141" s="7">
        <v>5.7700000000000001E-2</v>
      </c>
      <c r="G141" s="5" t="s">
        <v>866</v>
      </c>
    </row>
    <row r="142" spans="1:7" ht="32.65" customHeight="1" x14ac:dyDescent="0.25">
      <c r="A142" s="5" t="s">
        <v>1334</v>
      </c>
      <c r="B142" s="5" t="s">
        <v>1335</v>
      </c>
      <c r="C142" s="5" t="s">
        <v>125</v>
      </c>
      <c r="D142" s="6">
        <v>30000</v>
      </c>
      <c r="E142" s="7">
        <v>3083868</v>
      </c>
      <c r="F142" s="7">
        <v>3.5000000000000001E-3</v>
      </c>
      <c r="G142" s="5" t="s">
        <v>866</v>
      </c>
    </row>
    <row r="143" spans="1:7" ht="32.65" customHeight="1" x14ac:dyDescent="0.25">
      <c r="A143" s="5" t="s">
        <v>1336</v>
      </c>
      <c r="B143" s="5" t="s">
        <v>1337</v>
      </c>
      <c r="C143" s="5" t="s">
        <v>125</v>
      </c>
      <c r="D143" s="6">
        <v>280000</v>
      </c>
      <c r="E143" s="7">
        <v>28070000</v>
      </c>
      <c r="F143" s="7">
        <v>3.15E-2</v>
      </c>
      <c r="G143" s="5" t="s">
        <v>866</v>
      </c>
    </row>
    <row r="144" spans="1:7" ht="32.65" customHeight="1" x14ac:dyDescent="0.25">
      <c r="A144" s="5" t="s">
        <v>1468</v>
      </c>
      <c r="B144" s="5" t="s">
        <v>1469</v>
      </c>
      <c r="C144" s="5" t="s">
        <v>157</v>
      </c>
      <c r="D144" s="6">
        <v>1000000</v>
      </c>
      <c r="E144" s="7">
        <v>102965500</v>
      </c>
      <c r="F144" s="7">
        <v>0.11559999999999999</v>
      </c>
      <c r="G144" s="5" t="s">
        <v>1007</v>
      </c>
    </row>
    <row r="145" spans="1:7" ht="23.45" customHeight="1" x14ac:dyDescent="0.25">
      <c r="A145" s="5" t="s">
        <v>1470</v>
      </c>
      <c r="B145" s="5" t="s">
        <v>1471</v>
      </c>
      <c r="C145" s="5" t="s">
        <v>125</v>
      </c>
      <c r="D145" s="6">
        <v>7500000</v>
      </c>
      <c r="E145" s="7">
        <v>772719750</v>
      </c>
      <c r="F145" s="7">
        <v>0.86719999999999997</v>
      </c>
      <c r="G145" s="5" t="s">
        <v>801</v>
      </c>
    </row>
    <row r="146" spans="1:7" ht="23.45" customHeight="1" x14ac:dyDescent="0.25">
      <c r="A146" s="5" t="s">
        <v>1472</v>
      </c>
      <c r="B146" s="5" t="s">
        <v>1473</v>
      </c>
      <c r="C146" s="5" t="s">
        <v>125</v>
      </c>
      <c r="D146" s="6">
        <v>70000</v>
      </c>
      <c r="E146" s="7">
        <v>7056252</v>
      </c>
      <c r="F146" s="7">
        <v>7.9000000000000008E-3</v>
      </c>
      <c r="G146" s="5" t="s">
        <v>866</v>
      </c>
    </row>
    <row r="147" spans="1:7" ht="41.85" customHeight="1" x14ac:dyDescent="0.25">
      <c r="A147" s="5" t="s">
        <v>1482</v>
      </c>
      <c r="B147" s="5" t="s">
        <v>1483</v>
      </c>
      <c r="C147" s="5" t="s">
        <v>828</v>
      </c>
      <c r="D147" s="6">
        <v>500000</v>
      </c>
      <c r="E147" s="7">
        <v>51956650</v>
      </c>
      <c r="F147" s="7">
        <v>5.8299999999999998E-2</v>
      </c>
      <c r="G147" s="5" t="s">
        <v>1007</v>
      </c>
    </row>
    <row r="148" spans="1:7" ht="32.65" customHeight="1" x14ac:dyDescent="0.25">
      <c r="A148" s="5" t="s">
        <v>1484</v>
      </c>
      <c r="B148" s="5" t="s">
        <v>1485</v>
      </c>
      <c r="C148" s="5" t="s">
        <v>157</v>
      </c>
      <c r="D148" s="6">
        <v>2500000</v>
      </c>
      <c r="E148" s="7">
        <v>258058500</v>
      </c>
      <c r="F148" s="7">
        <v>0.28960000000000002</v>
      </c>
      <c r="G148" s="5" t="s">
        <v>1007</v>
      </c>
    </row>
    <row r="149" spans="1:7" ht="23.45" customHeight="1" x14ac:dyDescent="0.25">
      <c r="A149" s="5" t="s">
        <v>1488</v>
      </c>
      <c r="B149" s="5" t="s">
        <v>1489</v>
      </c>
      <c r="C149" s="5" t="s">
        <v>35</v>
      </c>
      <c r="D149" s="6">
        <v>500000</v>
      </c>
      <c r="E149" s="7">
        <v>50503750</v>
      </c>
      <c r="F149" s="7">
        <v>5.67E-2</v>
      </c>
      <c r="G149" s="5" t="s">
        <v>801</v>
      </c>
    </row>
    <row r="150" spans="1:7" ht="23.45" customHeight="1" x14ac:dyDescent="0.25">
      <c r="A150" s="5" t="s">
        <v>1494</v>
      </c>
      <c r="B150" s="5" t="s">
        <v>1495</v>
      </c>
      <c r="C150" s="5" t="s">
        <v>125</v>
      </c>
      <c r="D150" s="6">
        <v>480000</v>
      </c>
      <c r="E150" s="7">
        <v>49311936</v>
      </c>
      <c r="F150" s="7">
        <v>5.5300000000000002E-2</v>
      </c>
      <c r="G150" s="5" t="s">
        <v>866</v>
      </c>
    </row>
    <row r="151" spans="1:7" ht="23.45" customHeight="1" x14ac:dyDescent="0.25">
      <c r="A151" s="5" t="s">
        <v>1498</v>
      </c>
      <c r="B151" s="5" t="s">
        <v>1499</v>
      </c>
      <c r="C151" s="5" t="s">
        <v>125</v>
      </c>
      <c r="D151" s="6">
        <v>230000</v>
      </c>
      <c r="E151" s="7">
        <v>23995670</v>
      </c>
      <c r="F151" s="7">
        <v>2.69E-2</v>
      </c>
      <c r="G151" s="5" t="s">
        <v>866</v>
      </c>
    </row>
    <row r="152" spans="1:7" ht="23.45" customHeight="1" x14ac:dyDescent="0.25">
      <c r="A152" s="5" t="s">
        <v>1502</v>
      </c>
      <c r="B152" s="5" t="s">
        <v>1503</v>
      </c>
      <c r="C152" s="5" t="s">
        <v>125</v>
      </c>
      <c r="D152" s="6">
        <v>1560000</v>
      </c>
      <c r="E152" s="7">
        <v>159393312</v>
      </c>
      <c r="F152" s="7">
        <v>0.1789</v>
      </c>
      <c r="G152" s="5" t="s">
        <v>866</v>
      </c>
    </row>
    <row r="153" spans="1:7" ht="32.65" customHeight="1" x14ac:dyDescent="0.25">
      <c r="A153" s="5" t="s">
        <v>1504</v>
      </c>
      <c r="B153" s="5" t="s">
        <v>1505</v>
      </c>
      <c r="C153" s="5" t="s">
        <v>125</v>
      </c>
      <c r="D153" s="6">
        <v>180000</v>
      </c>
      <c r="E153" s="7">
        <v>18545634</v>
      </c>
      <c r="F153" s="7">
        <v>2.0799999999999999E-2</v>
      </c>
      <c r="G153" s="5" t="s">
        <v>866</v>
      </c>
    </row>
    <row r="154" spans="1:7" ht="41.85" customHeight="1" x14ac:dyDescent="0.25">
      <c r="A154" s="5" t="s">
        <v>1508</v>
      </c>
      <c r="B154" s="5" t="s">
        <v>1509</v>
      </c>
      <c r="C154" s="5" t="s">
        <v>828</v>
      </c>
      <c r="D154" s="6">
        <v>1000000</v>
      </c>
      <c r="E154" s="7">
        <v>104054600</v>
      </c>
      <c r="F154" s="7">
        <v>0.1168</v>
      </c>
      <c r="G154" s="5" t="s">
        <v>1007</v>
      </c>
    </row>
    <row r="155" spans="1:7" ht="23.45" customHeight="1" x14ac:dyDescent="0.25">
      <c r="A155" s="5" t="s">
        <v>1512</v>
      </c>
      <c r="B155" s="5" t="s">
        <v>1513</v>
      </c>
      <c r="C155" s="5" t="s">
        <v>865</v>
      </c>
      <c r="D155" s="6">
        <v>500000</v>
      </c>
      <c r="E155" s="7">
        <v>50230250</v>
      </c>
      <c r="F155" s="7">
        <v>5.6399999999999999E-2</v>
      </c>
      <c r="G155" s="5" t="s">
        <v>801</v>
      </c>
    </row>
    <row r="156" spans="1:7" ht="23.45" customHeight="1" x14ac:dyDescent="0.25">
      <c r="A156" s="5" t="s">
        <v>1516</v>
      </c>
      <c r="B156" s="5" t="s">
        <v>1517</v>
      </c>
      <c r="C156" s="5" t="s">
        <v>125</v>
      </c>
      <c r="D156" s="6">
        <v>1178673.875</v>
      </c>
      <c r="E156" s="7">
        <v>47439737.590000004</v>
      </c>
      <c r="F156" s="7">
        <v>5.3199999999999997E-2</v>
      </c>
      <c r="G156" s="5" t="s">
        <v>801</v>
      </c>
    </row>
    <row r="157" spans="1:7" ht="23.45" customHeight="1" x14ac:dyDescent="0.25">
      <c r="A157" s="5" t="s">
        <v>1518</v>
      </c>
      <c r="B157" s="5" t="s">
        <v>1519</v>
      </c>
      <c r="C157" s="5" t="s">
        <v>125</v>
      </c>
      <c r="D157" s="6">
        <v>20000</v>
      </c>
      <c r="E157" s="7">
        <v>2000494</v>
      </c>
      <c r="F157" s="7">
        <v>2.2000000000000001E-3</v>
      </c>
      <c r="G157" s="5" t="s">
        <v>1007</v>
      </c>
    </row>
    <row r="158" spans="1:7" ht="23.45" customHeight="1" x14ac:dyDescent="0.25">
      <c r="A158" s="5" t="s">
        <v>1520</v>
      </c>
      <c r="B158" s="5" t="s">
        <v>1521</v>
      </c>
      <c r="C158" s="5" t="s">
        <v>125</v>
      </c>
      <c r="D158" s="6">
        <v>270000</v>
      </c>
      <c r="E158" s="7">
        <v>27226125</v>
      </c>
      <c r="F158" s="7">
        <v>3.0599999999999999E-2</v>
      </c>
      <c r="G158" s="5" t="s">
        <v>1007</v>
      </c>
    </row>
    <row r="159" spans="1:7" ht="23.45" customHeight="1" x14ac:dyDescent="0.25">
      <c r="A159" s="5" t="s">
        <v>1522</v>
      </c>
      <c r="B159" s="5" t="s">
        <v>1523</v>
      </c>
      <c r="C159" s="5" t="s">
        <v>125</v>
      </c>
      <c r="D159" s="6">
        <v>20000</v>
      </c>
      <c r="E159" s="7">
        <v>2033752</v>
      </c>
      <c r="F159" s="7">
        <v>2.3E-3</v>
      </c>
      <c r="G159" s="5" t="s">
        <v>1007</v>
      </c>
    </row>
    <row r="160" spans="1:7" ht="23.45" customHeight="1" x14ac:dyDescent="0.25">
      <c r="A160" s="5" t="s">
        <v>1524</v>
      </c>
      <c r="B160" s="5" t="s">
        <v>1525</v>
      </c>
      <c r="C160" s="5" t="s">
        <v>125</v>
      </c>
      <c r="D160" s="6">
        <v>20000</v>
      </c>
      <c r="E160" s="7">
        <v>2068716</v>
      </c>
      <c r="F160" s="7">
        <v>2.3E-3</v>
      </c>
      <c r="G160" s="5" t="s">
        <v>1007</v>
      </c>
    </row>
    <row r="161" spans="1:7" ht="23.45" customHeight="1" x14ac:dyDescent="0.25">
      <c r="A161" s="5" t="s">
        <v>1587</v>
      </c>
      <c r="B161" s="5" t="s">
        <v>1588</v>
      </c>
      <c r="C161" s="5" t="s">
        <v>125</v>
      </c>
      <c r="D161" s="6">
        <v>20000</v>
      </c>
      <c r="E161" s="7">
        <v>2083734</v>
      </c>
      <c r="F161" s="7">
        <v>2.3E-3</v>
      </c>
      <c r="G161" s="5" t="s">
        <v>1007</v>
      </c>
    </row>
    <row r="162" spans="1:7" ht="23.45" customHeight="1" x14ac:dyDescent="0.25">
      <c r="A162" s="5" t="s">
        <v>1589</v>
      </c>
      <c r="B162" s="5" t="s">
        <v>1590</v>
      </c>
      <c r="C162" s="5" t="s">
        <v>125</v>
      </c>
      <c r="D162" s="6">
        <v>120000</v>
      </c>
      <c r="E162" s="7">
        <v>12523944</v>
      </c>
      <c r="F162" s="7">
        <v>1.41E-2</v>
      </c>
      <c r="G162" s="5" t="s">
        <v>1007</v>
      </c>
    </row>
    <row r="163" spans="1:7" ht="23.45" customHeight="1" x14ac:dyDescent="0.25">
      <c r="A163" s="5" t="s">
        <v>2392</v>
      </c>
      <c r="B163" s="5" t="s">
        <v>2393</v>
      </c>
      <c r="C163" s="5" t="s">
        <v>125</v>
      </c>
      <c r="D163" s="6">
        <v>120000</v>
      </c>
      <c r="E163" s="7">
        <v>12133464</v>
      </c>
      <c r="F163" s="7">
        <v>1.3599999999999999E-2</v>
      </c>
      <c r="G163" s="5" t="s">
        <v>1007</v>
      </c>
    </row>
    <row r="164" spans="1:7" ht="23.45" customHeight="1" x14ac:dyDescent="0.25">
      <c r="A164" s="5" t="s">
        <v>1595</v>
      </c>
      <c r="B164" s="5" t="s">
        <v>1596</v>
      </c>
      <c r="C164" s="5" t="s">
        <v>125</v>
      </c>
      <c r="D164" s="6">
        <v>150000</v>
      </c>
      <c r="E164" s="7">
        <v>15425565</v>
      </c>
      <c r="F164" s="7">
        <v>1.7299999999999999E-2</v>
      </c>
      <c r="G164" s="5" t="s">
        <v>1007</v>
      </c>
    </row>
    <row r="165" spans="1:7" ht="23.45" customHeight="1" x14ac:dyDescent="0.25">
      <c r="A165" s="5" t="s">
        <v>1597</v>
      </c>
      <c r="B165" s="5" t="s">
        <v>1598</v>
      </c>
      <c r="C165" s="5" t="s">
        <v>125</v>
      </c>
      <c r="D165" s="6">
        <v>300000</v>
      </c>
      <c r="E165" s="7">
        <v>31364790</v>
      </c>
      <c r="F165" s="7">
        <v>3.5200000000000002E-2</v>
      </c>
      <c r="G165" s="5" t="s">
        <v>1007</v>
      </c>
    </row>
    <row r="166" spans="1:7" ht="23.45" customHeight="1" x14ac:dyDescent="0.25">
      <c r="A166" s="5" t="s">
        <v>1603</v>
      </c>
      <c r="B166" s="5" t="s">
        <v>1604</v>
      </c>
      <c r="C166" s="5" t="s">
        <v>125</v>
      </c>
      <c r="D166" s="6">
        <v>2400000</v>
      </c>
      <c r="E166" s="7">
        <v>180392160</v>
      </c>
      <c r="F166" s="7">
        <v>0.2024</v>
      </c>
      <c r="G166" s="5" t="s">
        <v>1007</v>
      </c>
    </row>
    <row r="167" spans="1:7" ht="32.65" customHeight="1" x14ac:dyDescent="0.25">
      <c r="A167" s="5" t="s">
        <v>1609</v>
      </c>
      <c r="B167" s="5" t="s">
        <v>1610</v>
      </c>
      <c r="C167" s="5" t="s">
        <v>125</v>
      </c>
      <c r="D167" s="6">
        <v>410000</v>
      </c>
      <c r="E167" s="7">
        <v>42700680</v>
      </c>
      <c r="F167" s="7">
        <v>4.7899999999999998E-2</v>
      </c>
      <c r="G167" s="5" t="s">
        <v>801</v>
      </c>
    </row>
    <row r="168" spans="1:7" ht="23.45" customHeight="1" x14ac:dyDescent="0.25">
      <c r="A168" s="5" t="s">
        <v>2396</v>
      </c>
      <c r="B168" s="5" t="s">
        <v>2397</v>
      </c>
      <c r="C168" s="5" t="s">
        <v>86</v>
      </c>
      <c r="D168" s="6">
        <v>150000</v>
      </c>
      <c r="E168" s="7">
        <v>15412065</v>
      </c>
      <c r="F168" s="7">
        <v>1.7299999999999999E-2</v>
      </c>
      <c r="G168" s="5" t="s">
        <v>801</v>
      </c>
    </row>
    <row r="169" spans="1:7" ht="23.45" customHeight="1" x14ac:dyDescent="0.25">
      <c r="A169" s="5" t="s">
        <v>1611</v>
      </c>
      <c r="B169" s="5" t="s">
        <v>1612</v>
      </c>
      <c r="C169" s="5" t="s">
        <v>86</v>
      </c>
      <c r="D169" s="6">
        <v>80000</v>
      </c>
      <c r="E169" s="7">
        <v>8510064</v>
      </c>
      <c r="F169" s="7">
        <v>9.5999999999999992E-3</v>
      </c>
      <c r="G169" s="5" t="s">
        <v>866</v>
      </c>
    </row>
    <row r="170" spans="1:7" ht="23.45" customHeight="1" x14ac:dyDescent="0.25">
      <c r="A170" s="5" t="s">
        <v>2400</v>
      </c>
      <c r="B170" s="5" t="s">
        <v>2401</v>
      </c>
      <c r="C170" s="5" t="s">
        <v>125</v>
      </c>
      <c r="D170" s="6">
        <v>26000</v>
      </c>
      <c r="E170" s="7">
        <v>2647049.6</v>
      </c>
      <c r="F170" s="7">
        <v>3.0000000000000001E-3</v>
      </c>
      <c r="G170" s="5" t="s">
        <v>801</v>
      </c>
    </row>
    <row r="171" spans="1:7" ht="32.65" customHeight="1" x14ac:dyDescent="0.25">
      <c r="A171" s="5" t="s">
        <v>1613</v>
      </c>
      <c r="B171" s="5" t="s">
        <v>1614</v>
      </c>
      <c r="C171" s="5" t="s">
        <v>125</v>
      </c>
      <c r="D171" s="6">
        <v>87500</v>
      </c>
      <c r="E171" s="7">
        <v>8774675</v>
      </c>
      <c r="F171" s="7">
        <v>9.7999999999999997E-3</v>
      </c>
      <c r="G171" s="5" t="s">
        <v>801</v>
      </c>
    </row>
    <row r="172" spans="1:7" ht="32.65" customHeight="1" x14ac:dyDescent="0.25">
      <c r="A172" s="5" t="s">
        <v>1621</v>
      </c>
      <c r="B172" s="5" t="s">
        <v>1622</v>
      </c>
      <c r="C172" s="5" t="s">
        <v>125</v>
      </c>
      <c r="D172" s="6">
        <v>480000</v>
      </c>
      <c r="E172" s="7">
        <v>49313568</v>
      </c>
      <c r="F172" s="7">
        <v>5.5300000000000002E-2</v>
      </c>
      <c r="G172" s="5" t="s">
        <v>801</v>
      </c>
    </row>
    <row r="173" spans="1:7" ht="32.65" customHeight="1" x14ac:dyDescent="0.25">
      <c r="A173" s="5" t="s">
        <v>1623</v>
      </c>
      <c r="B173" s="5" t="s">
        <v>1624</v>
      </c>
      <c r="C173" s="5" t="s">
        <v>125</v>
      </c>
      <c r="D173" s="6">
        <v>10000</v>
      </c>
      <c r="E173" s="7">
        <v>1039006</v>
      </c>
      <c r="F173" s="7">
        <v>1.1999999999999999E-3</v>
      </c>
      <c r="G173" s="5" t="s">
        <v>801</v>
      </c>
    </row>
    <row r="174" spans="1:7" ht="23.45" customHeight="1" x14ac:dyDescent="0.25">
      <c r="A174" s="5" t="s">
        <v>1631</v>
      </c>
      <c r="B174" s="5" t="s">
        <v>1632</v>
      </c>
      <c r="C174" s="5" t="s">
        <v>865</v>
      </c>
      <c r="D174" s="6">
        <v>2500000</v>
      </c>
      <c r="E174" s="7">
        <v>248906750</v>
      </c>
      <c r="F174" s="7">
        <v>0.27929999999999999</v>
      </c>
      <c r="G174" s="5" t="s">
        <v>778</v>
      </c>
    </row>
    <row r="175" spans="1:7" ht="23.45" customHeight="1" x14ac:dyDescent="0.25">
      <c r="A175" s="5" t="s">
        <v>2402</v>
      </c>
      <c r="B175" s="5" t="s">
        <v>2403</v>
      </c>
      <c r="C175" s="5" t="s">
        <v>125</v>
      </c>
      <c r="D175" s="6">
        <v>20000</v>
      </c>
      <c r="E175" s="7">
        <v>2014142</v>
      </c>
      <c r="F175" s="7">
        <v>2.3E-3</v>
      </c>
      <c r="G175" s="5" t="s">
        <v>801</v>
      </c>
    </row>
    <row r="176" spans="1:7" ht="23.45" customHeight="1" x14ac:dyDescent="0.25">
      <c r="A176" s="5" t="s">
        <v>2495</v>
      </c>
      <c r="B176" s="5" t="s">
        <v>2496</v>
      </c>
      <c r="C176" s="5" t="s">
        <v>125</v>
      </c>
      <c r="D176" s="6">
        <v>6000</v>
      </c>
      <c r="E176" s="7">
        <v>612036</v>
      </c>
      <c r="F176" s="7">
        <v>6.9999999999999999E-4</v>
      </c>
      <c r="G176" s="5" t="s">
        <v>801</v>
      </c>
    </row>
    <row r="177" spans="1:7" ht="23.45" customHeight="1" x14ac:dyDescent="0.25">
      <c r="A177" s="5" t="s">
        <v>1633</v>
      </c>
      <c r="B177" s="5" t="s">
        <v>1634</v>
      </c>
      <c r="C177" s="5" t="s">
        <v>35</v>
      </c>
      <c r="D177" s="6">
        <v>20000</v>
      </c>
      <c r="E177" s="7">
        <v>2002672</v>
      </c>
      <c r="F177" s="7">
        <v>2.2000000000000001E-3</v>
      </c>
      <c r="G177" s="5" t="s">
        <v>801</v>
      </c>
    </row>
    <row r="178" spans="1:7" ht="23.45" customHeight="1" x14ac:dyDescent="0.25">
      <c r="A178" s="5" t="s">
        <v>1635</v>
      </c>
      <c r="B178" s="5" t="s">
        <v>1636</v>
      </c>
      <c r="C178" s="5" t="s">
        <v>125</v>
      </c>
      <c r="D178" s="6">
        <v>140000</v>
      </c>
      <c r="E178" s="7">
        <v>14046242</v>
      </c>
      <c r="F178" s="7">
        <v>1.5800000000000002E-2</v>
      </c>
      <c r="G178" s="5" t="s">
        <v>801</v>
      </c>
    </row>
    <row r="179" spans="1:7" ht="32.65" customHeight="1" x14ac:dyDescent="0.25">
      <c r="A179" s="5" t="s">
        <v>1637</v>
      </c>
      <c r="B179" s="5" t="s">
        <v>1638</v>
      </c>
      <c r="C179" s="5" t="s">
        <v>125</v>
      </c>
      <c r="D179" s="6">
        <v>300000</v>
      </c>
      <c r="E179" s="7">
        <v>30302880</v>
      </c>
      <c r="F179" s="7">
        <v>3.4000000000000002E-2</v>
      </c>
      <c r="G179" s="5" t="s">
        <v>866</v>
      </c>
    </row>
    <row r="180" spans="1:7" ht="32.65" customHeight="1" x14ac:dyDescent="0.25">
      <c r="A180" s="5" t="s">
        <v>1639</v>
      </c>
      <c r="B180" s="5" t="s">
        <v>1640</v>
      </c>
      <c r="C180" s="5" t="s">
        <v>125</v>
      </c>
      <c r="D180" s="6">
        <v>60000</v>
      </c>
      <c r="E180" s="7">
        <v>6145164</v>
      </c>
      <c r="F180" s="7">
        <v>6.8999999999999999E-3</v>
      </c>
      <c r="G180" s="5" t="s">
        <v>866</v>
      </c>
    </row>
    <row r="181" spans="1:7" ht="32.65" customHeight="1" x14ac:dyDescent="0.25">
      <c r="A181" s="5" t="s">
        <v>1641</v>
      </c>
      <c r="B181" s="5" t="s">
        <v>1642</v>
      </c>
      <c r="C181" s="5" t="s">
        <v>125</v>
      </c>
      <c r="D181" s="6">
        <v>60000</v>
      </c>
      <c r="E181" s="7">
        <v>6235140</v>
      </c>
      <c r="F181" s="7">
        <v>7.0000000000000001E-3</v>
      </c>
      <c r="G181" s="5" t="s">
        <v>866</v>
      </c>
    </row>
    <row r="182" spans="1:7" ht="32.65" customHeight="1" x14ac:dyDescent="0.25">
      <c r="A182" s="5" t="s">
        <v>1643</v>
      </c>
      <c r="B182" s="5" t="s">
        <v>1644</v>
      </c>
      <c r="C182" s="5" t="s">
        <v>125</v>
      </c>
      <c r="D182" s="6">
        <v>60000</v>
      </c>
      <c r="E182" s="7">
        <v>6325044</v>
      </c>
      <c r="F182" s="7">
        <v>7.1000000000000004E-3</v>
      </c>
      <c r="G182" s="5" t="s">
        <v>866</v>
      </c>
    </row>
    <row r="183" spans="1:7" ht="32.65" customHeight="1" x14ac:dyDescent="0.25">
      <c r="A183" s="5" t="s">
        <v>1645</v>
      </c>
      <c r="B183" s="5" t="s">
        <v>1646</v>
      </c>
      <c r="C183" s="5" t="s">
        <v>125</v>
      </c>
      <c r="D183" s="6">
        <v>60000</v>
      </c>
      <c r="E183" s="7">
        <v>6402090</v>
      </c>
      <c r="F183" s="7">
        <v>7.1999999999999998E-3</v>
      </c>
      <c r="G183" s="5" t="s">
        <v>866</v>
      </c>
    </row>
    <row r="184" spans="1:7" ht="32.65" customHeight="1" x14ac:dyDescent="0.25">
      <c r="A184" s="5" t="s">
        <v>1647</v>
      </c>
      <c r="B184" s="5" t="s">
        <v>1648</v>
      </c>
      <c r="C184" s="5" t="s">
        <v>35</v>
      </c>
      <c r="D184" s="6">
        <v>880000</v>
      </c>
      <c r="E184" s="7">
        <v>88210056</v>
      </c>
      <c r="F184" s="7">
        <v>9.9000000000000005E-2</v>
      </c>
      <c r="G184" s="5" t="s">
        <v>866</v>
      </c>
    </row>
    <row r="185" spans="1:7" ht="23.45" customHeight="1" x14ac:dyDescent="0.25">
      <c r="A185" s="5" t="s">
        <v>1672</v>
      </c>
      <c r="B185" s="5" t="s">
        <v>1673</v>
      </c>
      <c r="C185" s="5" t="s">
        <v>125</v>
      </c>
      <c r="D185" s="6">
        <v>12500</v>
      </c>
      <c r="E185" s="7">
        <v>1288960</v>
      </c>
      <c r="F185" s="7">
        <v>1.4E-3</v>
      </c>
      <c r="G185" s="5" t="s">
        <v>866</v>
      </c>
    </row>
    <row r="186" spans="1:7" ht="23.45" customHeight="1" x14ac:dyDescent="0.25">
      <c r="A186" s="5" t="s">
        <v>991</v>
      </c>
      <c r="B186" s="5" t="s">
        <v>992</v>
      </c>
      <c r="C186" s="5" t="s">
        <v>125</v>
      </c>
      <c r="D186" s="6">
        <v>730000</v>
      </c>
      <c r="E186" s="7">
        <v>78567856</v>
      </c>
      <c r="F186" s="7">
        <v>8.8200000000000001E-2</v>
      </c>
      <c r="G186" s="5" t="s">
        <v>801</v>
      </c>
    </row>
    <row r="187" spans="1:7" ht="23.45" customHeight="1" x14ac:dyDescent="0.25">
      <c r="A187" s="5" t="s">
        <v>993</v>
      </c>
      <c r="B187" s="5" t="s">
        <v>994</v>
      </c>
      <c r="C187" s="5" t="s">
        <v>86</v>
      </c>
      <c r="D187" s="6">
        <v>2500000</v>
      </c>
      <c r="E187" s="7">
        <v>241093750</v>
      </c>
      <c r="F187" s="7">
        <v>0.27060000000000001</v>
      </c>
      <c r="G187" s="5" t="s">
        <v>778</v>
      </c>
    </row>
    <row r="188" spans="1:7" ht="23.45" customHeight="1" x14ac:dyDescent="0.25">
      <c r="A188" s="5" t="s">
        <v>995</v>
      </c>
      <c r="B188" s="5" t="s">
        <v>996</v>
      </c>
      <c r="C188" s="5" t="s">
        <v>42</v>
      </c>
      <c r="D188" s="6">
        <v>5000000</v>
      </c>
      <c r="E188" s="7">
        <v>490716000</v>
      </c>
      <c r="F188" s="7">
        <v>0.55069999999999997</v>
      </c>
      <c r="G188" s="5" t="s">
        <v>801</v>
      </c>
    </row>
    <row r="189" spans="1:7" ht="23.45" customHeight="1" x14ac:dyDescent="0.25">
      <c r="A189" s="5" t="s">
        <v>1012</v>
      </c>
      <c r="B189" s="5" t="s">
        <v>1013</v>
      </c>
      <c r="C189" s="5" t="s">
        <v>42</v>
      </c>
      <c r="D189" s="6">
        <v>2500000</v>
      </c>
      <c r="E189" s="7">
        <v>246897250</v>
      </c>
      <c r="F189" s="7">
        <v>0.27710000000000001</v>
      </c>
      <c r="G189" s="5" t="s">
        <v>1007</v>
      </c>
    </row>
    <row r="190" spans="1:7" ht="32.65" customHeight="1" x14ac:dyDescent="0.25">
      <c r="A190" s="5" t="s">
        <v>1016</v>
      </c>
      <c r="B190" s="5" t="s">
        <v>1017</v>
      </c>
      <c r="C190" s="5" t="s">
        <v>42</v>
      </c>
      <c r="D190" s="6">
        <v>2500000</v>
      </c>
      <c r="E190" s="7">
        <v>249086500</v>
      </c>
      <c r="F190" s="7">
        <v>0.27950000000000003</v>
      </c>
      <c r="G190" s="5" t="s">
        <v>778</v>
      </c>
    </row>
    <row r="191" spans="1:7" ht="14.45" customHeight="1" x14ac:dyDescent="0.25">
      <c r="A191" s="5" t="s">
        <v>1020</v>
      </c>
      <c r="B191" s="5" t="s">
        <v>1021</v>
      </c>
      <c r="C191" s="5" t="s">
        <v>42</v>
      </c>
      <c r="D191" s="6">
        <v>5200000</v>
      </c>
      <c r="E191" s="7">
        <v>518098880</v>
      </c>
      <c r="F191" s="7">
        <v>0.58140000000000003</v>
      </c>
      <c r="G191" s="5" t="s">
        <v>801</v>
      </c>
    </row>
    <row r="192" spans="1:7" ht="14.45" customHeight="1" x14ac:dyDescent="0.25">
      <c r="A192" s="5" t="s">
        <v>1030</v>
      </c>
      <c r="B192" s="5" t="s">
        <v>1031</v>
      </c>
      <c r="C192" s="5" t="s">
        <v>42</v>
      </c>
      <c r="D192" s="6">
        <v>2500000</v>
      </c>
      <c r="E192" s="7">
        <v>249049500</v>
      </c>
      <c r="F192" s="7">
        <v>0.27950000000000003</v>
      </c>
      <c r="G192" s="5" t="s">
        <v>801</v>
      </c>
    </row>
    <row r="193" spans="1:7" ht="23.45" customHeight="1" x14ac:dyDescent="0.25">
      <c r="A193" s="5" t="s">
        <v>1036</v>
      </c>
      <c r="B193" s="5" t="s">
        <v>1037</v>
      </c>
      <c r="C193" s="5" t="s">
        <v>42</v>
      </c>
      <c r="D193" s="6">
        <v>30000</v>
      </c>
      <c r="E193" s="7">
        <v>2997033</v>
      </c>
      <c r="F193" s="7">
        <v>3.3999999999999998E-3</v>
      </c>
      <c r="G193" s="5" t="s">
        <v>801</v>
      </c>
    </row>
    <row r="194" spans="1:7" ht="23.45" customHeight="1" x14ac:dyDescent="0.25">
      <c r="A194" s="5" t="s">
        <v>1170</v>
      </c>
      <c r="B194" s="5" t="s">
        <v>1171</v>
      </c>
      <c r="C194" s="5" t="s">
        <v>42</v>
      </c>
      <c r="D194" s="6">
        <v>12500000</v>
      </c>
      <c r="E194" s="7">
        <v>1250497500</v>
      </c>
      <c r="F194" s="7">
        <v>1.4033</v>
      </c>
      <c r="G194" s="5" t="s">
        <v>778</v>
      </c>
    </row>
    <row r="195" spans="1:7" ht="23.45" customHeight="1" x14ac:dyDescent="0.25">
      <c r="A195" s="5" t="s">
        <v>1174</v>
      </c>
      <c r="B195" s="5" t="s">
        <v>1175</v>
      </c>
      <c r="C195" s="5" t="s">
        <v>42</v>
      </c>
      <c r="D195" s="6">
        <v>5000000</v>
      </c>
      <c r="E195" s="7">
        <v>513209000</v>
      </c>
      <c r="F195" s="7">
        <v>0.57589999999999997</v>
      </c>
      <c r="G195" s="5" t="s">
        <v>778</v>
      </c>
    </row>
    <row r="196" spans="1:7" ht="23.45" customHeight="1" x14ac:dyDescent="0.25">
      <c r="A196" s="5" t="s">
        <v>2497</v>
      </c>
      <c r="B196" s="5" t="s">
        <v>2498</v>
      </c>
      <c r="C196" s="5" t="s">
        <v>42</v>
      </c>
      <c r="D196" s="6">
        <v>150000</v>
      </c>
      <c r="E196" s="7">
        <v>15065625</v>
      </c>
      <c r="F196" s="7">
        <v>1.6899999999999998E-2</v>
      </c>
      <c r="G196" s="5" t="s">
        <v>801</v>
      </c>
    </row>
    <row r="197" spans="1:7" ht="23.45" customHeight="1" x14ac:dyDescent="0.25">
      <c r="A197" s="5" t="s">
        <v>2499</v>
      </c>
      <c r="B197" s="5" t="s">
        <v>2500</v>
      </c>
      <c r="C197" s="5" t="s">
        <v>42</v>
      </c>
      <c r="D197" s="6">
        <v>170000</v>
      </c>
      <c r="E197" s="7">
        <v>17040953</v>
      </c>
      <c r="F197" s="7">
        <v>1.9099999999999999E-2</v>
      </c>
      <c r="G197" s="5" t="s">
        <v>801</v>
      </c>
    </row>
    <row r="198" spans="1:7" ht="23.45" customHeight="1" x14ac:dyDescent="0.25">
      <c r="A198" s="5" t="s">
        <v>1192</v>
      </c>
      <c r="B198" s="5" t="s">
        <v>1193</v>
      </c>
      <c r="C198" s="5" t="s">
        <v>42</v>
      </c>
      <c r="D198" s="6">
        <v>380000</v>
      </c>
      <c r="E198" s="7">
        <v>38125096</v>
      </c>
      <c r="F198" s="7">
        <v>4.2799999999999998E-2</v>
      </c>
      <c r="G198" s="5" t="s">
        <v>801</v>
      </c>
    </row>
    <row r="199" spans="1:7" ht="23.45" customHeight="1" x14ac:dyDescent="0.25">
      <c r="A199" s="5" t="s">
        <v>1194</v>
      </c>
      <c r="B199" s="5" t="s">
        <v>1195</v>
      </c>
      <c r="C199" s="5" t="s">
        <v>42</v>
      </c>
      <c r="D199" s="6">
        <v>50000</v>
      </c>
      <c r="E199" s="7">
        <v>5146680</v>
      </c>
      <c r="F199" s="7">
        <v>5.7999999999999996E-3</v>
      </c>
      <c r="G199" s="5" t="s">
        <v>801</v>
      </c>
    </row>
    <row r="200" spans="1:7" ht="23.45" customHeight="1" x14ac:dyDescent="0.25">
      <c r="A200" s="5" t="s">
        <v>1196</v>
      </c>
      <c r="B200" s="5" t="s">
        <v>1197</v>
      </c>
      <c r="C200" s="5" t="s">
        <v>42</v>
      </c>
      <c r="D200" s="6">
        <v>1500000</v>
      </c>
      <c r="E200" s="7">
        <v>153693000</v>
      </c>
      <c r="F200" s="7">
        <v>0.17249999999999999</v>
      </c>
      <c r="G200" s="5" t="s">
        <v>1007</v>
      </c>
    </row>
    <row r="201" spans="1:7" ht="23.45" customHeight="1" x14ac:dyDescent="0.25">
      <c r="A201" s="5" t="s">
        <v>1206</v>
      </c>
      <c r="B201" s="5" t="s">
        <v>1207</v>
      </c>
      <c r="C201" s="5" t="s">
        <v>42</v>
      </c>
      <c r="D201" s="6">
        <v>2500000</v>
      </c>
      <c r="E201" s="7">
        <v>255478000</v>
      </c>
      <c r="F201" s="7">
        <v>0.28670000000000001</v>
      </c>
      <c r="G201" s="5" t="s">
        <v>1007</v>
      </c>
    </row>
    <row r="202" spans="1:7" ht="23.45" customHeight="1" x14ac:dyDescent="0.25">
      <c r="A202" s="5" t="s">
        <v>1212</v>
      </c>
      <c r="B202" s="5" t="s">
        <v>1213</v>
      </c>
      <c r="C202" s="5" t="s">
        <v>42</v>
      </c>
      <c r="D202" s="6">
        <v>50000</v>
      </c>
      <c r="E202" s="7">
        <v>5028720</v>
      </c>
      <c r="F202" s="7">
        <v>5.5999999999999999E-3</v>
      </c>
      <c r="G202" s="5" t="s">
        <v>801</v>
      </c>
    </row>
    <row r="203" spans="1:7" ht="23.45" customHeight="1" x14ac:dyDescent="0.25">
      <c r="A203" s="5" t="s">
        <v>1216</v>
      </c>
      <c r="B203" s="5" t="s">
        <v>1217</v>
      </c>
      <c r="C203" s="5" t="s">
        <v>86</v>
      </c>
      <c r="D203" s="6">
        <v>450000</v>
      </c>
      <c r="E203" s="7">
        <v>45216765</v>
      </c>
      <c r="F203" s="7">
        <v>5.0700000000000002E-2</v>
      </c>
      <c r="G203" s="5" t="s">
        <v>1007</v>
      </c>
    </row>
    <row r="204" spans="1:7" ht="23.45" customHeight="1" x14ac:dyDescent="0.25">
      <c r="A204" s="5" t="s">
        <v>2261</v>
      </c>
      <c r="B204" s="5" t="s">
        <v>2262</v>
      </c>
      <c r="C204" s="5" t="s">
        <v>86</v>
      </c>
      <c r="D204" s="6">
        <v>1000000</v>
      </c>
      <c r="E204" s="7">
        <v>103396300</v>
      </c>
      <c r="F204" s="7">
        <v>0.11600000000000001</v>
      </c>
      <c r="G204" s="5" t="s">
        <v>1007</v>
      </c>
    </row>
    <row r="205" spans="1:7" ht="23.45" customHeight="1" x14ac:dyDescent="0.25">
      <c r="A205" s="5" t="s">
        <v>1218</v>
      </c>
      <c r="B205" s="5" t="s">
        <v>1219</v>
      </c>
      <c r="C205" s="5" t="s">
        <v>42</v>
      </c>
      <c r="D205" s="6">
        <v>100000</v>
      </c>
      <c r="E205" s="7">
        <v>10064790</v>
      </c>
      <c r="F205" s="7">
        <v>1.1299999999999999E-2</v>
      </c>
      <c r="G205" s="5" t="s">
        <v>801</v>
      </c>
    </row>
    <row r="206" spans="1:7" ht="32.65" customHeight="1" x14ac:dyDescent="0.25">
      <c r="A206" s="5" t="s">
        <v>1220</v>
      </c>
      <c r="B206" s="5" t="s">
        <v>1221</v>
      </c>
      <c r="C206" s="5" t="s">
        <v>86</v>
      </c>
      <c r="D206" s="6">
        <v>580000</v>
      </c>
      <c r="E206" s="7">
        <v>58300498</v>
      </c>
      <c r="F206" s="7">
        <v>6.54E-2</v>
      </c>
      <c r="G206" s="5" t="s">
        <v>866</v>
      </c>
    </row>
    <row r="207" spans="1:7" ht="23.45" customHeight="1" x14ac:dyDescent="0.25">
      <c r="A207" s="5" t="s">
        <v>1222</v>
      </c>
      <c r="B207" s="5" t="s">
        <v>1223</v>
      </c>
      <c r="C207" s="5" t="s">
        <v>86</v>
      </c>
      <c r="D207" s="6">
        <v>90000</v>
      </c>
      <c r="E207" s="7">
        <v>9023103</v>
      </c>
      <c r="F207" s="7">
        <v>1.01E-2</v>
      </c>
      <c r="G207" s="5" t="s">
        <v>866</v>
      </c>
    </row>
    <row r="208" spans="1:7" ht="23.45" customHeight="1" x14ac:dyDescent="0.25">
      <c r="A208" s="5" t="s">
        <v>1226</v>
      </c>
      <c r="B208" s="5" t="s">
        <v>1227</v>
      </c>
      <c r="C208" s="5" t="s">
        <v>86</v>
      </c>
      <c r="D208" s="6">
        <v>650000</v>
      </c>
      <c r="E208" s="7">
        <v>65291070</v>
      </c>
      <c r="F208" s="7">
        <v>7.3300000000000004E-2</v>
      </c>
      <c r="G208" s="5" t="s">
        <v>866</v>
      </c>
    </row>
    <row r="209" spans="1:7" ht="23.45" customHeight="1" x14ac:dyDescent="0.25">
      <c r="A209" s="5" t="s">
        <v>2501</v>
      </c>
      <c r="B209" s="5" t="s">
        <v>2502</v>
      </c>
      <c r="C209" s="5" t="s">
        <v>86</v>
      </c>
      <c r="D209" s="6">
        <v>40000</v>
      </c>
      <c r="E209" s="7">
        <v>4029988</v>
      </c>
      <c r="F209" s="7">
        <v>4.4999999999999997E-3</v>
      </c>
      <c r="G209" s="5" t="s">
        <v>801</v>
      </c>
    </row>
    <row r="210" spans="1:7" ht="23.45" customHeight="1" x14ac:dyDescent="0.25">
      <c r="A210" s="5" t="s">
        <v>1342</v>
      </c>
      <c r="B210" s="5" t="s">
        <v>1343</v>
      </c>
      <c r="C210" s="5" t="s">
        <v>86</v>
      </c>
      <c r="D210" s="6">
        <v>2000000</v>
      </c>
      <c r="E210" s="7">
        <v>210435400</v>
      </c>
      <c r="F210" s="7">
        <v>0.23619999999999999</v>
      </c>
      <c r="G210" s="5" t="s">
        <v>1007</v>
      </c>
    </row>
    <row r="211" spans="1:7" ht="32.65" customHeight="1" x14ac:dyDescent="0.25">
      <c r="A211" s="5" t="s">
        <v>1344</v>
      </c>
      <c r="B211" s="5" t="s">
        <v>1345</v>
      </c>
      <c r="C211" s="5" t="s">
        <v>42</v>
      </c>
      <c r="D211" s="6">
        <v>280000</v>
      </c>
      <c r="E211" s="7">
        <v>29609440</v>
      </c>
      <c r="F211" s="7">
        <v>3.32E-2</v>
      </c>
      <c r="G211" s="5" t="s">
        <v>801</v>
      </c>
    </row>
    <row r="212" spans="1:7" ht="23.45" customHeight="1" x14ac:dyDescent="0.25">
      <c r="A212" s="5" t="s">
        <v>1348</v>
      </c>
      <c r="B212" s="5" t="s">
        <v>1349</v>
      </c>
      <c r="C212" s="5" t="s">
        <v>42</v>
      </c>
      <c r="D212" s="6">
        <v>40000</v>
      </c>
      <c r="E212" s="7">
        <v>4032768</v>
      </c>
      <c r="F212" s="7">
        <v>4.4999999999999997E-3</v>
      </c>
      <c r="G212" s="5" t="s">
        <v>801</v>
      </c>
    </row>
    <row r="213" spans="1:7" ht="23.45" customHeight="1" x14ac:dyDescent="0.25">
      <c r="A213" s="5" t="s">
        <v>1350</v>
      </c>
      <c r="B213" s="5" t="s">
        <v>1351</v>
      </c>
      <c r="C213" s="5" t="s">
        <v>42</v>
      </c>
      <c r="D213" s="6">
        <v>80000</v>
      </c>
      <c r="E213" s="7">
        <v>8472792</v>
      </c>
      <c r="F213" s="7">
        <v>9.4999999999999998E-3</v>
      </c>
      <c r="G213" s="5" t="s">
        <v>801</v>
      </c>
    </row>
    <row r="214" spans="1:7" ht="23.45" customHeight="1" x14ac:dyDescent="0.25">
      <c r="A214" s="5" t="s">
        <v>1356</v>
      </c>
      <c r="B214" s="5" t="s">
        <v>1357</v>
      </c>
      <c r="C214" s="5" t="s">
        <v>86</v>
      </c>
      <c r="D214" s="6">
        <v>300000</v>
      </c>
      <c r="E214" s="7">
        <v>31283490</v>
      </c>
      <c r="F214" s="7">
        <v>3.5099999999999999E-2</v>
      </c>
      <c r="G214" s="5" t="s">
        <v>866</v>
      </c>
    </row>
    <row r="215" spans="1:7" ht="32.65" customHeight="1" x14ac:dyDescent="0.25">
      <c r="A215" s="5" t="s">
        <v>2503</v>
      </c>
      <c r="B215" s="5" t="s">
        <v>2504</v>
      </c>
      <c r="C215" s="5" t="s">
        <v>2505</v>
      </c>
      <c r="D215" s="6">
        <v>2000000</v>
      </c>
      <c r="E215" s="7">
        <v>207496000</v>
      </c>
      <c r="F215" s="7">
        <v>0.2329</v>
      </c>
      <c r="G215" s="5" t="s">
        <v>2506</v>
      </c>
    </row>
    <row r="216" spans="1:7" ht="23.45" customHeight="1" x14ac:dyDescent="0.25">
      <c r="A216" s="5" t="s">
        <v>2507</v>
      </c>
      <c r="B216" s="5" t="s">
        <v>2508</v>
      </c>
      <c r="C216" s="5" t="s">
        <v>828</v>
      </c>
      <c r="D216" s="6">
        <v>2500000</v>
      </c>
      <c r="E216" s="7">
        <v>243849250</v>
      </c>
      <c r="F216" s="7">
        <v>0.2737</v>
      </c>
      <c r="G216" s="5" t="s">
        <v>778</v>
      </c>
    </row>
    <row r="217" spans="1:7" ht="23.45" customHeight="1" x14ac:dyDescent="0.25">
      <c r="A217" s="5" t="s">
        <v>2311</v>
      </c>
      <c r="B217" s="5" t="s">
        <v>2312</v>
      </c>
      <c r="C217" s="5" t="s">
        <v>132</v>
      </c>
      <c r="D217" s="6">
        <v>2500000</v>
      </c>
      <c r="E217" s="7">
        <v>241881500</v>
      </c>
      <c r="F217" s="7">
        <v>0.27139999999999997</v>
      </c>
      <c r="G217" s="5" t="s">
        <v>778</v>
      </c>
    </row>
    <row r="218" spans="1:7" ht="23.45" customHeight="1" x14ac:dyDescent="0.25">
      <c r="A218" s="5" t="s">
        <v>1366</v>
      </c>
      <c r="B218" s="5" t="s">
        <v>1367</v>
      </c>
      <c r="C218" s="5" t="s">
        <v>42</v>
      </c>
      <c r="D218" s="6">
        <v>2500000</v>
      </c>
      <c r="E218" s="7">
        <v>240965750</v>
      </c>
      <c r="F218" s="7">
        <v>0.27039999999999997</v>
      </c>
      <c r="G218" s="5" t="s">
        <v>778</v>
      </c>
    </row>
    <row r="219" spans="1:7" ht="14.45" customHeight="1" x14ac:dyDescent="0.25">
      <c r="A219" s="5" t="s">
        <v>1368</v>
      </c>
      <c r="B219" s="5" t="s">
        <v>1369</v>
      </c>
      <c r="C219" s="5" t="s">
        <v>42</v>
      </c>
      <c r="D219" s="6">
        <v>500000</v>
      </c>
      <c r="E219" s="7">
        <v>48766450</v>
      </c>
      <c r="F219" s="7">
        <v>5.4699999999999999E-2</v>
      </c>
      <c r="G219" s="5" t="s">
        <v>778</v>
      </c>
    </row>
    <row r="220" spans="1:7" ht="23.45" customHeight="1" x14ac:dyDescent="0.25">
      <c r="A220" s="5" t="s">
        <v>2509</v>
      </c>
      <c r="B220" s="5" t="s">
        <v>2510</v>
      </c>
      <c r="C220" s="5" t="s">
        <v>828</v>
      </c>
      <c r="D220" s="6">
        <v>300000</v>
      </c>
      <c r="E220" s="7">
        <v>29561850</v>
      </c>
      <c r="F220" s="7">
        <v>3.32E-2</v>
      </c>
      <c r="G220" s="5" t="s">
        <v>778</v>
      </c>
    </row>
    <row r="221" spans="1:7" ht="23.45" customHeight="1" x14ac:dyDescent="0.25">
      <c r="A221" s="5" t="s">
        <v>2319</v>
      </c>
      <c r="B221" s="5" t="s">
        <v>2320</v>
      </c>
      <c r="C221" s="5" t="s">
        <v>42</v>
      </c>
      <c r="D221" s="6">
        <v>2000000</v>
      </c>
      <c r="E221" s="7">
        <v>194305400</v>
      </c>
      <c r="F221" s="7">
        <v>0.21809999999999999</v>
      </c>
      <c r="G221" s="5" t="s">
        <v>778</v>
      </c>
    </row>
    <row r="222" spans="1:7" ht="23.45" customHeight="1" x14ac:dyDescent="0.25">
      <c r="A222" s="5" t="s">
        <v>1380</v>
      </c>
      <c r="B222" s="5" t="s">
        <v>1381</v>
      </c>
      <c r="C222" s="5" t="s">
        <v>828</v>
      </c>
      <c r="D222" s="6">
        <v>2500000</v>
      </c>
      <c r="E222" s="7">
        <v>241607000</v>
      </c>
      <c r="F222" s="7">
        <v>0.27110000000000001</v>
      </c>
      <c r="G222" s="5" t="s">
        <v>778</v>
      </c>
    </row>
    <row r="223" spans="1:7" ht="23.45" customHeight="1" x14ac:dyDescent="0.25">
      <c r="A223" s="5" t="s">
        <v>1384</v>
      </c>
      <c r="B223" s="5" t="s">
        <v>1385</v>
      </c>
      <c r="C223" s="5" t="s">
        <v>132</v>
      </c>
      <c r="D223" s="6">
        <v>2500000</v>
      </c>
      <c r="E223" s="7">
        <v>247224500</v>
      </c>
      <c r="F223" s="7">
        <v>0.27739999999999998</v>
      </c>
      <c r="G223" s="5" t="s">
        <v>778</v>
      </c>
    </row>
    <row r="224" spans="1:7" ht="23.45" customHeight="1" x14ac:dyDescent="0.25">
      <c r="A224" s="5" t="s">
        <v>2324</v>
      </c>
      <c r="B224" s="5" t="s">
        <v>2325</v>
      </c>
      <c r="C224" s="5" t="s">
        <v>42</v>
      </c>
      <c r="D224" s="6">
        <v>3000000</v>
      </c>
      <c r="E224" s="7">
        <v>296241600</v>
      </c>
      <c r="F224" s="7">
        <v>0.33239999999999997</v>
      </c>
      <c r="G224" s="5" t="s">
        <v>778</v>
      </c>
    </row>
    <row r="225" spans="1:7" ht="41.85" customHeight="1" x14ac:dyDescent="0.25">
      <c r="A225" s="5" t="s">
        <v>1388</v>
      </c>
      <c r="B225" s="5" t="s">
        <v>1389</v>
      </c>
      <c r="C225" s="5" t="s">
        <v>42</v>
      </c>
      <c r="D225" s="6">
        <v>4500000</v>
      </c>
      <c r="E225" s="7">
        <v>444035700</v>
      </c>
      <c r="F225" s="7">
        <v>0.49830000000000002</v>
      </c>
      <c r="G225" s="5" t="s">
        <v>778</v>
      </c>
    </row>
    <row r="226" spans="1:7" ht="32.65" customHeight="1" x14ac:dyDescent="0.25">
      <c r="A226" s="5" t="s">
        <v>2511</v>
      </c>
      <c r="B226" s="5" t="s">
        <v>2512</v>
      </c>
      <c r="C226" s="5" t="s">
        <v>125</v>
      </c>
      <c r="D226" s="6">
        <v>5000000</v>
      </c>
      <c r="E226" s="7">
        <v>487202000</v>
      </c>
      <c r="F226" s="7">
        <v>0.54669999999999996</v>
      </c>
      <c r="G226" s="5" t="s">
        <v>1399</v>
      </c>
    </row>
    <row r="227" spans="1:7" ht="23.45" customHeight="1" x14ac:dyDescent="0.25">
      <c r="A227" s="5" t="s">
        <v>2513</v>
      </c>
      <c r="B227" s="5" t="s">
        <v>2514</v>
      </c>
      <c r="C227" s="5" t="s">
        <v>828</v>
      </c>
      <c r="D227" s="6">
        <v>2000000</v>
      </c>
      <c r="E227" s="7">
        <v>199862800</v>
      </c>
      <c r="F227" s="7">
        <v>0.2243</v>
      </c>
      <c r="G227" s="5" t="s">
        <v>778</v>
      </c>
    </row>
    <row r="228" spans="1:7" ht="23.45" customHeight="1" x14ac:dyDescent="0.25">
      <c r="A228" s="5" t="s">
        <v>1390</v>
      </c>
      <c r="B228" s="5" t="s">
        <v>1391</v>
      </c>
      <c r="C228" s="5" t="s">
        <v>132</v>
      </c>
      <c r="D228" s="6">
        <v>2100000</v>
      </c>
      <c r="E228" s="7">
        <v>209221110</v>
      </c>
      <c r="F228" s="7">
        <v>0.23480000000000001</v>
      </c>
      <c r="G228" s="5" t="s">
        <v>778</v>
      </c>
    </row>
    <row r="229" spans="1:7" ht="32.65" customHeight="1" x14ac:dyDescent="0.25">
      <c r="A229" s="5" t="s">
        <v>1392</v>
      </c>
      <c r="B229" s="5" t="s">
        <v>1393</v>
      </c>
      <c r="C229" s="5" t="s">
        <v>125</v>
      </c>
      <c r="D229" s="6">
        <v>5000000</v>
      </c>
      <c r="E229" s="7">
        <v>489343000</v>
      </c>
      <c r="F229" s="7">
        <v>0.54920000000000002</v>
      </c>
      <c r="G229" s="5" t="s">
        <v>1394</v>
      </c>
    </row>
    <row r="230" spans="1:7" ht="14.45" customHeight="1" x14ac:dyDescent="0.25">
      <c r="A230" s="5" t="s">
        <v>1528</v>
      </c>
      <c r="B230" s="5" t="s">
        <v>1529</v>
      </c>
      <c r="C230" s="5" t="s">
        <v>132</v>
      </c>
      <c r="D230" s="6">
        <v>2500000</v>
      </c>
      <c r="E230" s="7">
        <v>251948750</v>
      </c>
      <c r="F230" s="7">
        <v>0.28270000000000001</v>
      </c>
      <c r="G230" s="5" t="s">
        <v>778</v>
      </c>
    </row>
    <row r="231" spans="1:7" ht="23.45" customHeight="1" x14ac:dyDescent="0.25">
      <c r="A231" s="5" t="s">
        <v>2515</v>
      </c>
      <c r="B231" s="5" t="s">
        <v>2516</v>
      </c>
      <c r="C231" s="5" t="s">
        <v>2285</v>
      </c>
      <c r="D231" s="6">
        <v>2500000</v>
      </c>
      <c r="E231" s="7">
        <v>248147000</v>
      </c>
      <c r="F231" s="7">
        <v>0.27850000000000003</v>
      </c>
      <c r="G231" s="5" t="s">
        <v>877</v>
      </c>
    </row>
    <row r="232" spans="1:7" ht="23.45" customHeight="1" x14ac:dyDescent="0.25">
      <c r="A232" s="5" t="s">
        <v>1538</v>
      </c>
      <c r="B232" s="5" t="s">
        <v>1539</v>
      </c>
      <c r="C232" s="5" t="s">
        <v>42</v>
      </c>
      <c r="D232" s="6">
        <v>5000000</v>
      </c>
      <c r="E232" s="7">
        <v>508331000</v>
      </c>
      <c r="F232" s="7">
        <v>0.57050000000000001</v>
      </c>
      <c r="G232" s="5" t="s">
        <v>778</v>
      </c>
    </row>
    <row r="233" spans="1:7" ht="23.45" customHeight="1" x14ac:dyDescent="0.25">
      <c r="A233" s="5" t="s">
        <v>1540</v>
      </c>
      <c r="B233" s="5" t="s">
        <v>1541</v>
      </c>
      <c r="C233" s="5" t="s">
        <v>828</v>
      </c>
      <c r="D233" s="6">
        <v>5500000</v>
      </c>
      <c r="E233" s="7">
        <v>552460150</v>
      </c>
      <c r="F233" s="7">
        <v>0.62</v>
      </c>
      <c r="G233" s="5" t="s">
        <v>778</v>
      </c>
    </row>
    <row r="234" spans="1:7" ht="23.45" customHeight="1" x14ac:dyDescent="0.25">
      <c r="A234" s="5" t="s">
        <v>2348</v>
      </c>
      <c r="B234" s="5" t="s">
        <v>2349</v>
      </c>
      <c r="C234" s="5" t="s">
        <v>828</v>
      </c>
      <c r="D234" s="6">
        <v>2500000</v>
      </c>
      <c r="E234" s="7">
        <v>249795500</v>
      </c>
      <c r="F234" s="7">
        <v>0.28029999999999999</v>
      </c>
      <c r="G234" s="5" t="s">
        <v>778</v>
      </c>
    </row>
    <row r="235" spans="1:7" ht="23.45" customHeight="1" x14ac:dyDescent="0.25">
      <c r="A235" s="5" t="s">
        <v>1548</v>
      </c>
      <c r="B235" s="5" t="s">
        <v>1549</v>
      </c>
      <c r="C235" s="5" t="s">
        <v>828</v>
      </c>
      <c r="D235" s="6">
        <v>2000000</v>
      </c>
      <c r="E235" s="7">
        <v>200994200</v>
      </c>
      <c r="F235" s="7">
        <v>0.22559999999999999</v>
      </c>
      <c r="G235" s="5" t="s">
        <v>778</v>
      </c>
    </row>
    <row r="236" spans="1:7" ht="23.45" customHeight="1" x14ac:dyDescent="0.25">
      <c r="A236" s="5" t="s">
        <v>2517</v>
      </c>
      <c r="B236" s="5" t="s">
        <v>2518</v>
      </c>
      <c r="C236" s="5" t="s">
        <v>2285</v>
      </c>
      <c r="D236" s="6">
        <v>2500000</v>
      </c>
      <c r="E236" s="7">
        <v>248686750</v>
      </c>
      <c r="F236" s="7">
        <v>0.27910000000000001</v>
      </c>
      <c r="G236" s="5" t="s">
        <v>866</v>
      </c>
    </row>
    <row r="237" spans="1:7" ht="23.45" customHeight="1" x14ac:dyDescent="0.25">
      <c r="A237" s="5" t="s">
        <v>2519</v>
      </c>
      <c r="B237" s="5" t="s">
        <v>2520</v>
      </c>
      <c r="C237" s="5" t="s">
        <v>2285</v>
      </c>
      <c r="D237" s="6">
        <v>4500000</v>
      </c>
      <c r="E237" s="7">
        <v>448365150</v>
      </c>
      <c r="F237" s="7">
        <v>0.50319999999999998</v>
      </c>
      <c r="G237" s="5" t="s">
        <v>801</v>
      </c>
    </row>
    <row r="238" spans="1:7" ht="23.45" customHeight="1" x14ac:dyDescent="0.25">
      <c r="A238" s="5" t="s">
        <v>2356</v>
      </c>
      <c r="B238" s="5" t="s">
        <v>2357</v>
      </c>
      <c r="C238" s="5" t="s">
        <v>86</v>
      </c>
      <c r="D238" s="6">
        <v>3500000</v>
      </c>
      <c r="E238" s="7">
        <v>359390500</v>
      </c>
      <c r="F238" s="7">
        <v>0.40329999999999999</v>
      </c>
      <c r="G238" s="5" t="s">
        <v>866</v>
      </c>
    </row>
    <row r="239" spans="1:7" ht="23.45" customHeight="1" x14ac:dyDescent="0.25">
      <c r="A239" s="5" t="s">
        <v>2521</v>
      </c>
      <c r="B239" s="5" t="s">
        <v>2522</v>
      </c>
      <c r="C239" s="5" t="s">
        <v>2285</v>
      </c>
      <c r="D239" s="6">
        <v>2500000</v>
      </c>
      <c r="E239" s="7">
        <v>249302000</v>
      </c>
      <c r="F239" s="7">
        <v>0.27979999999999999</v>
      </c>
      <c r="G239" s="5" t="s">
        <v>801</v>
      </c>
    </row>
    <row r="240" spans="1:7" ht="32.65" customHeight="1" x14ac:dyDescent="0.25">
      <c r="A240" s="5" t="s">
        <v>2358</v>
      </c>
      <c r="B240" s="5" t="s">
        <v>2359</v>
      </c>
      <c r="C240" s="5" t="s">
        <v>42</v>
      </c>
      <c r="D240" s="6">
        <v>160000</v>
      </c>
      <c r="E240" s="7">
        <v>16038336</v>
      </c>
      <c r="F240" s="7">
        <v>1.7999999999999999E-2</v>
      </c>
      <c r="G240" s="5" t="s">
        <v>866</v>
      </c>
    </row>
    <row r="241" spans="1:7" ht="23.45" customHeight="1" x14ac:dyDescent="0.25">
      <c r="A241" s="5" t="s">
        <v>2360</v>
      </c>
      <c r="B241" s="5" t="s">
        <v>2361</v>
      </c>
      <c r="C241" s="5" t="s">
        <v>2285</v>
      </c>
      <c r="D241" s="6">
        <v>7500000</v>
      </c>
      <c r="E241" s="7">
        <v>750470250</v>
      </c>
      <c r="F241" s="7">
        <v>0.84219999999999995</v>
      </c>
      <c r="G241" s="5" t="s">
        <v>866</v>
      </c>
    </row>
    <row r="242" spans="1:7" ht="23.45" customHeight="1" x14ac:dyDescent="0.25">
      <c r="A242" s="5" t="s">
        <v>2362</v>
      </c>
      <c r="B242" s="5" t="s">
        <v>2363</v>
      </c>
      <c r="C242" s="5" t="s">
        <v>828</v>
      </c>
      <c r="D242" s="6">
        <v>200000</v>
      </c>
      <c r="E242" s="7">
        <v>20169320</v>
      </c>
      <c r="F242" s="7">
        <v>2.2599999999999999E-2</v>
      </c>
      <c r="G242" s="5" t="s">
        <v>866</v>
      </c>
    </row>
    <row r="243" spans="1:7" ht="23.45" customHeight="1" x14ac:dyDescent="0.25">
      <c r="A243" s="5" t="s">
        <v>2364</v>
      </c>
      <c r="B243" s="5" t="s">
        <v>2365</v>
      </c>
      <c r="C243" s="5" t="s">
        <v>828</v>
      </c>
      <c r="D243" s="6">
        <v>480000</v>
      </c>
      <c r="E243" s="7">
        <v>48428064</v>
      </c>
      <c r="F243" s="7">
        <v>5.4300000000000001E-2</v>
      </c>
      <c r="G243" s="5" t="s">
        <v>866</v>
      </c>
    </row>
    <row r="244" spans="1:7" ht="32.65" customHeight="1" x14ac:dyDescent="0.25">
      <c r="A244" s="5" t="s">
        <v>2523</v>
      </c>
      <c r="B244" s="5" t="s">
        <v>2524</v>
      </c>
      <c r="C244" s="5" t="s">
        <v>828</v>
      </c>
      <c r="D244" s="6">
        <v>800000</v>
      </c>
      <c r="E244" s="7">
        <v>80402000</v>
      </c>
      <c r="F244" s="7">
        <v>9.0200000000000002E-2</v>
      </c>
      <c r="G244" s="5" t="s">
        <v>866</v>
      </c>
    </row>
    <row r="245" spans="1:7" ht="32.65" customHeight="1" x14ac:dyDescent="0.25">
      <c r="A245" s="5" t="s">
        <v>1570</v>
      </c>
      <c r="B245" s="5" t="s">
        <v>1571</v>
      </c>
      <c r="C245" s="5" t="s">
        <v>828</v>
      </c>
      <c r="D245" s="6">
        <v>300000</v>
      </c>
      <c r="E245" s="7">
        <v>30119640</v>
      </c>
      <c r="F245" s="7">
        <v>3.3799999999999997E-2</v>
      </c>
      <c r="G245" s="5" t="s">
        <v>866</v>
      </c>
    </row>
    <row r="246" spans="1:7" ht="32.65" customHeight="1" x14ac:dyDescent="0.25">
      <c r="A246" s="5" t="s">
        <v>1572</v>
      </c>
      <c r="B246" s="5" t="s">
        <v>1573</v>
      </c>
      <c r="C246" s="5" t="s">
        <v>828</v>
      </c>
      <c r="D246" s="6">
        <v>20000</v>
      </c>
      <c r="E246" s="7">
        <v>2011318</v>
      </c>
      <c r="F246" s="7">
        <v>2.3E-3</v>
      </c>
      <c r="G246" s="5" t="s">
        <v>866</v>
      </c>
    </row>
    <row r="247" spans="1:7" ht="23.45" customHeight="1" x14ac:dyDescent="0.25">
      <c r="A247" s="5" t="s">
        <v>1577</v>
      </c>
      <c r="B247" s="5" t="s">
        <v>1578</v>
      </c>
      <c r="C247" s="5" t="s">
        <v>828</v>
      </c>
      <c r="D247" s="6">
        <v>1400000</v>
      </c>
      <c r="E247" s="7">
        <v>141264620</v>
      </c>
      <c r="F247" s="7">
        <v>0.1585</v>
      </c>
      <c r="G247" s="5" t="s">
        <v>866</v>
      </c>
    </row>
    <row r="248" spans="1:7" ht="23.45" customHeight="1" x14ac:dyDescent="0.25">
      <c r="A248" s="5" t="s">
        <v>1579</v>
      </c>
      <c r="B248" s="5" t="s">
        <v>1580</v>
      </c>
      <c r="C248" s="5" t="s">
        <v>828</v>
      </c>
      <c r="D248" s="6">
        <v>5000000</v>
      </c>
      <c r="E248" s="7">
        <v>516161500</v>
      </c>
      <c r="F248" s="7">
        <v>0.57920000000000005</v>
      </c>
      <c r="G248" s="5" t="s">
        <v>778</v>
      </c>
    </row>
    <row r="249" spans="1:7" ht="23.45" customHeight="1" x14ac:dyDescent="0.25">
      <c r="A249" s="5" t="s">
        <v>1581</v>
      </c>
      <c r="B249" s="5" t="s">
        <v>1582</v>
      </c>
      <c r="C249" s="5" t="s">
        <v>828</v>
      </c>
      <c r="D249" s="6">
        <v>2500000</v>
      </c>
      <c r="E249" s="7">
        <v>258065750</v>
      </c>
      <c r="F249" s="7">
        <v>0.28960000000000002</v>
      </c>
      <c r="G249" s="5" t="s">
        <v>866</v>
      </c>
    </row>
    <row r="250" spans="1:7" ht="23.45" customHeight="1" x14ac:dyDescent="0.25">
      <c r="A250" s="5" t="s">
        <v>1585</v>
      </c>
      <c r="B250" s="5" t="s">
        <v>1586</v>
      </c>
      <c r="C250" s="5" t="s">
        <v>828</v>
      </c>
      <c r="D250" s="6">
        <v>5000000</v>
      </c>
      <c r="E250" s="7">
        <v>517480000</v>
      </c>
      <c r="F250" s="7">
        <v>0.58069999999999999</v>
      </c>
      <c r="G250" s="5" t="s">
        <v>866</v>
      </c>
    </row>
    <row r="251" spans="1:7" ht="41.85" customHeight="1" x14ac:dyDescent="0.25">
      <c r="A251" s="5" t="s">
        <v>2525</v>
      </c>
      <c r="B251" s="5" t="s">
        <v>2526</v>
      </c>
      <c r="C251" s="5" t="s">
        <v>2505</v>
      </c>
      <c r="D251" s="6">
        <v>2500000</v>
      </c>
      <c r="E251" s="7">
        <v>246911250</v>
      </c>
      <c r="F251" s="7">
        <v>0.27710000000000001</v>
      </c>
      <c r="G251" s="5" t="s">
        <v>2506</v>
      </c>
    </row>
    <row r="252" spans="1:7" ht="23.45" customHeight="1" x14ac:dyDescent="0.25">
      <c r="A252" s="5" t="s">
        <v>2374</v>
      </c>
      <c r="B252" s="5" t="s">
        <v>2375</v>
      </c>
      <c r="C252" s="5" t="s">
        <v>86</v>
      </c>
      <c r="D252" s="6">
        <v>90000</v>
      </c>
      <c r="E252" s="7">
        <v>9103122</v>
      </c>
      <c r="F252" s="7">
        <v>1.0200000000000001E-2</v>
      </c>
      <c r="G252" s="5" t="s">
        <v>866</v>
      </c>
    </row>
    <row r="253" spans="1:7" ht="23.45" customHeight="1" x14ac:dyDescent="0.25">
      <c r="A253" s="5" t="s">
        <v>1649</v>
      </c>
      <c r="B253" s="5" t="s">
        <v>1650</v>
      </c>
      <c r="C253" s="5" t="s">
        <v>137</v>
      </c>
      <c r="D253" s="6">
        <v>100000</v>
      </c>
      <c r="E253" s="7">
        <v>10017660</v>
      </c>
      <c r="F253" s="7">
        <v>1.12E-2</v>
      </c>
      <c r="G253" s="5" t="s">
        <v>1651</v>
      </c>
    </row>
    <row r="254" spans="1:7" ht="23.45" customHeight="1" x14ac:dyDescent="0.25">
      <c r="A254" s="5" t="s">
        <v>2376</v>
      </c>
      <c r="B254" s="5" t="s">
        <v>2377</v>
      </c>
      <c r="C254" s="5" t="s">
        <v>86</v>
      </c>
      <c r="D254" s="6">
        <v>220000</v>
      </c>
      <c r="E254" s="7">
        <v>22591558</v>
      </c>
      <c r="F254" s="7">
        <v>2.5399999999999999E-2</v>
      </c>
      <c r="G254" s="5" t="s">
        <v>866</v>
      </c>
    </row>
    <row r="255" spans="1:7" ht="32.65" customHeight="1" x14ac:dyDescent="0.25">
      <c r="A255" s="5" t="s">
        <v>2527</v>
      </c>
      <c r="B255" s="5" t="s">
        <v>2528</v>
      </c>
      <c r="C255" s="5" t="s">
        <v>2505</v>
      </c>
      <c r="D255" s="6">
        <v>3000000</v>
      </c>
      <c r="E255" s="7">
        <v>300780000</v>
      </c>
      <c r="F255" s="7">
        <v>0.33750000000000002</v>
      </c>
      <c r="G255" s="5" t="s">
        <v>2506</v>
      </c>
    </row>
    <row r="256" spans="1:7" ht="32.65" customHeight="1" x14ac:dyDescent="0.25">
      <c r="A256" s="5" t="s">
        <v>1662</v>
      </c>
      <c r="B256" s="5" t="s">
        <v>1663</v>
      </c>
      <c r="C256" s="5" t="s">
        <v>828</v>
      </c>
      <c r="D256" s="6">
        <v>10000</v>
      </c>
      <c r="E256" s="7">
        <v>1002358</v>
      </c>
      <c r="F256" s="7">
        <v>1.1000000000000001E-3</v>
      </c>
      <c r="G256" s="5" t="s">
        <v>778</v>
      </c>
    </row>
    <row r="257" spans="1:7" ht="23.45" customHeight="1" x14ac:dyDescent="0.25">
      <c r="A257" s="5" t="s">
        <v>2529</v>
      </c>
      <c r="B257" s="5" t="s">
        <v>2530</v>
      </c>
      <c r="C257" s="5" t="s">
        <v>828</v>
      </c>
      <c r="D257" s="6">
        <v>1500000</v>
      </c>
      <c r="E257" s="7">
        <v>155778450</v>
      </c>
      <c r="F257" s="7">
        <v>0.17480000000000001</v>
      </c>
      <c r="G257" s="5" t="s">
        <v>778</v>
      </c>
    </row>
    <row r="258" spans="1:7" ht="51" customHeight="1" x14ac:dyDescent="0.25">
      <c r="A258" s="5" t="s">
        <v>2147</v>
      </c>
      <c r="B258" s="5" t="s">
        <v>2148</v>
      </c>
      <c r="C258" s="5" t="s">
        <v>81</v>
      </c>
      <c r="D258" s="6">
        <v>190000</v>
      </c>
      <c r="E258" s="7">
        <v>19046170</v>
      </c>
      <c r="F258" s="7">
        <v>2.1399999999999999E-2</v>
      </c>
      <c r="G258" s="5" t="s">
        <v>775</v>
      </c>
    </row>
    <row r="259" spans="1:7" ht="32.65" customHeight="1" x14ac:dyDescent="0.25">
      <c r="A259" s="5" t="s">
        <v>783</v>
      </c>
      <c r="B259" s="5" t="s">
        <v>784</v>
      </c>
      <c r="C259" s="5" t="s">
        <v>785</v>
      </c>
      <c r="D259" s="6">
        <v>2500000</v>
      </c>
      <c r="E259" s="7">
        <v>245584000</v>
      </c>
      <c r="F259" s="7">
        <v>0.27560000000000001</v>
      </c>
      <c r="G259" s="5" t="s">
        <v>778</v>
      </c>
    </row>
    <row r="260" spans="1:7" ht="23.45" customHeight="1" x14ac:dyDescent="0.25">
      <c r="A260" s="5" t="s">
        <v>797</v>
      </c>
      <c r="B260" s="5" t="s">
        <v>798</v>
      </c>
      <c r="C260" s="5" t="s">
        <v>35</v>
      </c>
      <c r="D260" s="6">
        <v>2500000</v>
      </c>
      <c r="E260" s="7">
        <v>238979250</v>
      </c>
      <c r="F260" s="7">
        <v>0.26819999999999999</v>
      </c>
      <c r="G260" s="5" t="s">
        <v>778</v>
      </c>
    </row>
    <row r="261" spans="1:7" ht="32.65" customHeight="1" x14ac:dyDescent="0.25">
      <c r="A261" s="5" t="s">
        <v>2151</v>
      </c>
      <c r="B261" s="5" t="s">
        <v>2152</v>
      </c>
      <c r="C261" s="5" t="s">
        <v>132</v>
      </c>
      <c r="D261" s="6">
        <v>2000000</v>
      </c>
      <c r="E261" s="7">
        <v>199415400</v>
      </c>
      <c r="F261" s="7">
        <v>0.2238</v>
      </c>
      <c r="G261" s="5" t="s">
        <v>778</v>
      </c>
    </row>
    <row r="262" spans="1:7" ht="23.45" customHeight="1" x14ac:dyDescent="0.25">
      <c r="A262" s="5" t="s">
        <v>812</v>
      </c>
      <c r="B262" s="5" t="s">
        <v>813</v>
      </c>
      <c r="C262" s="5" t="s">
        <v>47</v>
      </c>
      <c r="D262" s="6">
        <v>5000000</v>
      </c>
      <c r="E262" s="7">
        <v>499038500</v>
      </c>
      <c r="F262" s="7">
        <v>0.56000000000000005</v>
      </c>
      <c r="G262" s="5" t="s">
        <v>778</v>
      </c>
    </row>
    <row r="263" spans="1:7" ht="32.65" customHeight="1" x14ac:dyDescent="0.25">
      <c r="A263" s="5" t="s">
        <v>816</v>
      </c>
      <c r="B263" s="5" t="s">
        <v>817</v>
      </c>
      <c r="C263" s="5" t="s">
        <v>785</v>
      </c>
      <c r="D263" s="6">
        <v>4500000</v>
      </c>
      <c r="E263" s="7">
        <v>440114850</v>
      </c>
      <c r="F263" s="7">
        <v>0.49390000000000001</v>
      </c>
      <c r="G263" s="5" t="s">
        <v>818</v>
      </c>
    </row>
    <row r="264" spans="1:7" ht="23.45" customHeight="1" x14ac:dyDescent="0.25">
      <c r="A264" s="5" t="s">
        <v>819</v>
      </c>
      <c r="B264" s="5" t="s">
        <v>820</v>
      </c>
      <c r="C264" s="5" t="s">
        <v>137</v>
      </c>
      <c r="D264" s="6">
        <v>2500000</v>
      </c>
      <c r="E264" s="7">
        <v>247086000</v>
      </c>
      <c r="F264" s="7">
        <v>0.27729999999999999</v>
      </c>
      <c r="G264" s="5" t="s">
        <v>821</v>
      </c>
    </row>
    <row r="265" spans="1:7" ht="23.45" customHeight="1" x14ac:dyDescent="0.25">
      <c r="A265" s="5" t="s">
        <v>2531</v>
      </c>
      <c r="B265" s="5" t="s">
        <v>2532</v>
      </c>
      <c r="C265" s="5" t="s">
        <v>125</v>
      </c>
      <c r="D265" s="6">
        <v>2500000</v>
      </c>
      <c r="E265" s="7">
        <v>249125500</v>
      </c>
      <c r="F265" s="7">
        <v>0.27960000000000002</v>
      </c>
      <c r="G265" s="5" t="s">
        <v>801</v>
      </c>
    </row>
    <row r="266" spans="1:7" ht="32.65" customHeight="1" x14ac:dyDescent="0.25">
      <c r="A266" s="5" t="s">
        <v>2533</v>
      </c>
      <c r="B266" s="5" t="s">
        <v>2534</v>
      </c>
      <c r="C266" s="5" t="s">
        <v>81</v>
      </c>
      <c r="D266" s="6">
        <v>2500000</v>
      </c>
      <c r="E266" s="7">
        <v>244717750</v>
      </c>
      <c r="F266" s="7">
        <v>0.27460000000000001</v>
      </c>
      <c r="G266" s="5" t="s">
        <v>818</v>
      </c>
    </row>
    <row r="267" spans="1:7" ht="32.65" customHeight="1" x14ac:dyDescent="0.25">
      <c r="A267" s="5" t="s">
        <v>824</v>
      </c>
      <c r="B267" s="5" t="s">
        <v>825</v>
      </c>
      <c r="C267" s="5" t="s">
        <v>47</v>
      </c>
      <c r="D267" s="6">
        <v>7500000</v>
      </c>
      <c r="E267" s="7">
        <v>750803250</v>
      </c>
      <c r="F267" s="7">
        <v>0.84260000000000002</v>
      </c>
      <c r="G267" s="5" t="s">
        <v>778</v>
      </c>
    </row>
    <row r="268" spans="1:7" ht="23.45" customHeight="1" x14ac:dyDescent="0.25">
      <c r="A268" s="5" t="s">
        <v>829</v>
      </c>
      <c r="B268" s="5" t="s">
        <v>830</v>
      </c>
      <c r="C268" s="5" t="s">
        <v>35</v>
      </c>
      <c r="D268" s="6">
        <v>3500000</v>
      </c>
      <c r="E268" s="7">
        <v>348885600</v>
      </c>
      <c r="F268" s="7">
        <v>0.39150000000000001</v>
      </c>
      <c r="G268" s="5" t="s">
        <v>778</v>
      </c>
    </row>
    <row r="269" spans="1:7" ht="23.45" customHeight="1" x14ac:dyDescent="0.25">
      <c r="A269" s="5" t="s">
        <v>833</v>
      </c>
      <c r="B269" s="5" t="s">
        <v>834</v>
      </c>
      <c r="C269" s="5" t="s">
        <v>828</v>
      </c>
      <c r="D269" s="6">
        <v>7500000</v>
      </c>
      <c r="E269" s="7">
        <v>750985500</v>
      </c>
      <c r="F269" s="7">
        <v>0.84279999999999999</v>
      </c>
      <c r="G269" s="5" t="s">
        <v>778</v>
      </c>
    </row>
    <row r="270" spans="1:7" ht="23.45" customHeight="1" x14ac:dyDescent="0.25">
      <c r="A270" s="5" t="s">
        <v>839</v>
      </c>
      <c r="B270" s="5" t="s">
        <v>840</v>
      </c>
      <c r="C270" s="5" t="s">
        <v>73</v>
      </c>
      <c r="D270" s="6">
        <v>4900000</v>
      </c>
      <c r="E270" s="7">
        <v>489924540</v>
      </c>
      <c r="F270" s="7">
        <v>0.54979999999999996</v>
      </c>
      <c r="G270" s="5" t="s">
        <v>778</v>
      </c>
    </row>
    <row r="271" spans="1:7" ht="32.65" customHeight="1" x14ac:dyDescent="0.25">
      <c r="A271" s="5" t="s">
        <v>841</v>
      </c>
      <c r="B271" s="5" t="s">
        <v>842</v>
      </c>
      <c r="C271" s="5" t="s">
        <v>828</v>
      </c>
      <c r="D271" s="6">
        <v>6000000</v>
      </c>
      <c r="E271" s="7">
        <v>601676400</v>
      </c>
      <c r="F271" s="7">
        <v>0.67520000000000002</v>
      </c>
      <c r="G271" s="5" t="s">
        <v>778</v>
      </c>
    </row>
    <row r="272" spans="1:7" ht="32.65" customHeight="1" x14ac:dyDescent="0.25">
      <c r="A272" s="5" t="s">
        <v>843</v>
      </c>
      <c r="B272" s="5" t="s">
        <v>844</v>
      </c>
      <c r="C272" s="5" t="s">
        <v>73</v>
      </c>
      <c r="D272" s="6">
        <v>3000000</v>
      </c>
      <c r="E272" s="7">
        <v>301088400</v>
      </c>
      <c r="F272" s="7">
        <v>0.33789999999999998</v>
      </c>
      <c r="G272" s="5" t="s">
        <v>778</v>
      </c>
    </row>
    <row r="273" spans="1:7" ht="23.45" customHeight="1" x14ac:dyDescent="0.25">
      <c r="A273" s="5" t="s">
        <v>845</v>
      </c>
      <c r="B273" s="5" t="s">
        <v>846</v>
      </c>
      <c r="C273" s="5" t="s">
        <v>794</v>
      </c>
      <c r="D273" s="6">
        <v>10000000</v>
      </c>
      <c r="E273" s="7">
        <v>989770000</v>
      </c>
      <c r="F273" s="7">
        <v>1.1107</v>
      </c>
      <c r="G273" s="5" t="s">
        <v>778</v>
      </c>
    </row>
    <row r="274" spans="1:7" ht="32.65" customHeight="1" x14ac:dyDescent="0.25">
      <c r="A274" s="5" t="s">
        <v>2535</v>
      </c>
      <c r="B274" s="5" t="s">
        <v>2536</v>
      </c>
      <c r="C274" s="5" t="s">
        <v>828</v>
      </c>
      <c r="D274" s="6">
        <v>5000000</v>
      </c>
      <c r="E274" s="7">
        <v>502060500</v>
      </c>
      <c r="F274" s="7">
        <v>0.56340000000000001</v>
      </c>
      <c r="G274" s="5" t="s">
        <v>778</v>
      </c>
    </row>
    <row r="275" spans="1:7" ht="23.45" customHeight="1" x14ac:dyDescent="0.25">
      <c r="A275" s="5" t="s">
        <v>2537</v>
      </c>
      <c r="B275" s="5" t="s">
        <v>2538</v>
      </c>
      <c r="C275" s="5" t="s">
        <v>794</v>
      </c>
      <c r="D275" s="6">
        <v>2500000</v>
      </c>
      <c r="E275" s="7">
        <v>249048750</v>
      </c>
      <c r="F275" s="7">
        <v>0.27950000000000003</v>
      </c>
      <c r="G275" s="5" t="s">
        <v>778</v>
      </c>
    </row>
    <row r="276" spans="1:7" ht="23.45" customHeight="1" x14ac:dyDescent="0.25">
      <c r="A276" s="5" t="s">
        <v>851</v>
      </c>
      <c r="B276" s="5" t="s">
        <v>852</v>
      </c>
      <c r="C276" s="5" t="s">
        <v>35</v>
      </c>
      <c r="D276" s="6">
        <v>14000000</v>
      </c>
      <c r="E276" s="7">
        <v>1403361400</v>
      </c>
      <c r="F276" s="7">
        <v>1.5749</v>
      </c>
      <c r="G276" s="5" t="s">
        <v>778</v>
      </c>
    </row>
    <row r="277" spans="1:7" ht="23.45" customHeight="1" x14ac:dyDescent="0.25">
      <c r="A277" s="5" t="s">
        <v>2539</v>
      </c>
      <c r="B277" s="5" t="s">
        <v>2540</v>
      </c>
      <c r="C277" s="5" t="s">
        <v>81</v>
      </c>
      <c r="D277" s="6">
        <v>5000000</v>
      </c>
      <c r="E277" s="7">
        <v>493305000</v>
      </c>
      <c r="F277" s="7">
        <v>0.55359999999999998</v>
      </c>
      <c r="G277" s="5" t="s">
        <v>818</v>
      </c>
    </row>
    <row r="278" spans="1:7" ht="23.45" customHeight="1" x14ac:dyDescent="0.25">
      <c r="A278" s="5" t="s">
        <v>857</v>
      </c>
      <c r="B278" s="5" t="s">
        <v>858</v>
      </c>
      <c r="C278" s="5" t="s">
        <v>794</v>
      </c>
      <c r="D278" s="6">
        <v>7500000</v>
      </c>
      <c r="E278" s="7">
        <v>745297500</v>
      </c>
      <c r="F278" s="7">
        <v>0.83640000000000003</v>
      </c>
      <c r="G278" s="5" t="s">
        <v>778</v>
      </c>
    </row>
    <row r="279" spans="1:7" ht="32.65" customHeight="1" x14ac:dyDescent="0.25">
      <c r="A279" s="5" t="s">
        <v>1042</v>
      </c>
      <c r="B279" s="5" t="s">
        <v>1043</v>
      </c>
      <c r="C279" s="5" t="s">
        <v>132</v>
      </c>
      <c r="D279" s="6">
        <v>42000000</v>
      </c>
      <c r="E279" s="7">
        <v>4281677400</v>
      </c>
      <c r="F279" s="7">
        <v>4.8049999999999997</v>
      </c>
      <c r="G279" s="5" t="s">
        <v>778</v>
      </c>
    </row>
    <row r="280" spans="1:7" ht="14.45" customHeight="1" x14ac:dyDescent="0.25">
      <c r="A280" s="5" t="s">
        <v>1044</v>
      </c>
      <c r="B280" s="5" t="s">
        <v>1045</v>
      </c>
      <c r="C280" s="5" t="s">
        <v>35</v>
      </c>
      <c r="D280" s="6">
        <v>2500000</v>
      </c>
      <c r="E280" s="7">
        <v>250477500</v>
      </c>
      <c r="F280" s="7">
        <v>0.28110000000000002</v>
      </c>
      <c r="G280" s="5" t="s">
        <v>778</v>
      </c>
    </row>
    <row r="281" spans="1:7" ht="14.45" customHeight="1" x14ac:dyDescent="0.25">
      <c r="A281" s="5" t="s">
        <v>0</v>
      </c>
      <c r="B281" s="5" t="s">
        <v>0</v>
      </c>
      <c r="C281" s="8" t="s">
        <v>153</v>
      </c>
      <c r="D281" s="6">
        <v>836525849.0108</v>
      </c>
      <c r="E281" s="7">
        <v>83810289064.050003</v>
      </c>
      <c r="F281" s="7">
        <v>94.0535</v>
      </c>
      <c r="G281" s="9" t="s">
        <v>0</v>
      </c>
    </row>
    <row r="282" spans="1:7" ht="18.399999999999999" customHeight="1" x14ac:dyDescent="0.25">
      <c r="A282" s="17" t="s">
        <v>0</v>
      </c>
      <c r="B282" s="17"/>
      <c r="C282" s="17"/>
      <c r="D282" s="17"/>
      <c r="E282" s="17"/>
      <c r="F282" s="17"/>
      <c r="G282" s="17"/>
    </row>
    <row r="283" spans="1:7" ht="14.45" customHeight="1" x14ac:dyDescent="0.25">
      <c r="A283" s="16" t="s">
        <v>1674</v>
      </c>
      <c r="B283" s="16"/>
      <c r="C283" s="16"/>
      <c r="D283" s="2"/>
      <c r="E283" s="2"/>
      <c r="F283" s="2"/>
      <c r="G283" s="2"/>
    </row>
    <row r="284" spans="1:7" ht="14.45" customHeight="1" x14ac:dyDescent="0.25">
      <c r="A284" s="4" t="s">
        <v>1675</v>
      </c>
      <c r="B284" s="4" t="s">
        <v>9</v>
      </c>
      <c r="C284" s="4" t="s">
        <v>10</v>
      </c>
      <c r="D284" s="2"/>
      <c r="E284" s="2"/>
      <c r="F284" s="2"/>
      <c r="G284" s="2"/>
    </row>
    <row r="285" spans="1:7" ht="14.45" customHeight="1" x14ac:dyDescent="0.25">
      <c r="A285" s="5" t="s">
        <v>1679</v>
      </c>
      <c r="B285" s="7">
        <v>5947.79</v>
      </c>
      <c r="C285" s="7">
        <v>0</v>
      </c>
      <c r="D285" s="2"/>
      <c r="E285" s="2"/>
      <c r="F285" s="2"/>
      <c r="G285" s="2"/>
    </row>
    <row r="286" spans="1:7" ht="23.45" customHeight="1" x14ac:dyDescent="0.25">
      <c r="A286" s="5" t="s">
        <v>1677</v>
      </c>
      <c r="B286" s="7">
        <v>2741068534.8600001</v>
      </c>
      <c r="C286" s="7">
        <v>3.08</v>
      </c>
      <c r="D286" s="2"/>
      <c r="E286" s="2"/>
      <c r="F286" s="2"/>
      <c r="G286" s="2"/>
    </row>
    <row r="287" spans="1:7" ht="14.45" customHeight="1" x14ac:dyDescent="0.25">
      <c r="A287" s="5" t="s">
        <v>1676</v>
      </c>
      <c r="B287" s="7">
        <v>1430328483.1700001</v>
      </c>
      <c r="C287" s="7">
        <v>1.61</v>
      </c>
      <c r="D287" s="2"/>
      <c r="E287" s="2"/>
      <c r="F287" s="2"/>
      <c r="G287" s="2"/>
    </row>
    <row r="288" spans="1:7" ht="14.45" customHeight="1" x14ac:dyDescent="0.25">
      <c r="A288" s="5" t="s">
        <v>1678</v>
      </c>
      <c r="B288" s="7">
        <v>1127314923.1800001</v>
      </c>
      <c r="C288" s="7">
        <v>1.27</v>
      </c>
      <c r="D288" s="2"/>
      <c r="E288" s="2"/>
      <c r="F288" s="2"/>
      <c r="G288" s="2"/>
    </row>
    <row r="289" spans="1:7" ht="14.45" customHeight="1" x14ac:dyDescent="0.25">
      <c r="A289" s="10" t="s">
        <v>153</v>
      </c>
      <c r="B289" s="7">
        <v>5298717889</v>
      </c>
      <c r="C289" s="7">
        <v>5.96</v>
      </c>
      <c r="D289" s="2"/>
      <c r="E289" s="2"/>
      <c r="F289" s="2"/>
      <c r="G289" s="2"/>
    </row>
    <row r="290" spans="1:7" ht="18.399999999999999" customHeight="1" x14ac:dyDescent="0.25">
      <c r="A290" s="17" t="s">
        <v>0</v>
      </c>
      <c r="B290" s="17"/>
      <c r="C290" s="17"/>
      <c r="D290" s="17"/>
      <c r="E290" s="17"/>
      <c r="F290" s="17"/>
      <c r="G290" s="17"/>
    </row>
    <row r="291" spans="1:7" ht="23.65" customHeight="1" x14ac:dyDescent="0.25">
      <c r="A291" s="5" t="s">
        <v>1681</v>
      </c>
      <c r="B291" s="7">
        <v>7.19</v>
      </c>
      <c r="C291" s="2"/>
      <c r="D291" s="2"/>
      <c r="E291" s="2"/>
      <c r="F291" s="2"/>
      <c r="G291" s="2"/>
    </row>
    <row r="292" spans="1:7" ht="14.45" customHeight="1" x14ac:dyDescent="0.25">
      <c r="A292" s="5" t="s">
        <v>1682</v>
      </c>
      <c r="B292" s="7">
        <v>4.91</v>
      </c>
      <c r="C292" s="2"/>
      <c r="D292" s="2"/>
      <c r="E292" s="2"/>
      <c r="F292" s="2"/>
      <c r="G292" s="2"/>
    </row>
    <row r="293" spans="1:7" ht="32.65" customHeight="1" x14ac:dyDescent="0.25">
      <c r="A293" s="5" t="s">
        <v>1683</v>
      </c>
      <c r="B293" s="7">
        <v>7.79</v>
      </c>
      <c r="C293" s="2"/>
      <c r="D293" s="2"/>
      <c r="E293" s="2"/>
      <c r="F293" s="2"/>
      <c r="G293" s="2"/>
    </row>
    <row r="294" spans="1:7" ht="1.35" customHeight="1" x14ac:dyDescent="0.25">
      <c r="A294" s="2"/>
      <c r="B294" s="2"/>
      <c r="C294" s="2"/>
      <c r="D294" s="2"/>
      <c r="E294" s="2"/>
      <c r="F294" s="2"/>
      <c r="G294" s="2"/>
    </row>
    <row r="295" spans="1:7" ht="18.399999999999999" customHeight="1" x14ac:dyDescent="0.25">
      <c r="A295" s="17" t="s">
        <v>0</v>
      </c>
      <c r="B295" s="17"/>
      <c r="C295" s="17"/>
      <c r="D295" s="17"/>
      <c r="E295" s="17"/>
      <c r="F295" s="17"/>
      <c r="G295" s="17"/>
    </row>
    <row r="296" spans="1:7" ht="14.45" customHeight="1" x14ac:dyDescent="0.25">
      <c r="A296" s="16" t="s">
        <v>1684</v>
      </c>
      <c r="B296" s="16"/>
      <c r="C296" s="16"/>
      <c r="D296" s="2"/>
      <c r="E296" s="2"/>
      <c r="F296" s="2"/>
      <c r="G296" s="2"/>
    </row>
    <row r="297" spans="1:7" ht="14.45" customHeight="1" x14ac:dyDescent="0.25">
      <c r="A297" s="4" t="s">
        <v>1685</v>
      </c>
      <c r="B297" s="4" t="s">
        <v>9</v>
      </c>
      <c r="C297" s="4" t="s">
        <v>10</v>
      </c>
      <c r="D297" s="2"/>
      <c r="E297" s="2"/>
      <c r="F297" s="2"/>
      <c r="G297" s="2"/>
    </row>
    <row r="298" spans="1:7" ht="14.45" customHeight="1" x14ac:dyDescent="0.25">
      <c r="A298" s="5" t="s">
        <v>1690</v>
      </c>
      <c r="B298" s="7">
        <v>73539737150.050003</v>
      </c>
      <c r="C298" s="7">
        <v>82.53</v>
      </c>
      <c r="D298" s="2"/>
      <c r="E298" s="2"/>
      <c r="F298" s="2"/>
      <c r="G298" s="2"/>
    </row>
    <row r="299" spans="1:7" ht="14.45" customHeight="1" x14ac:dyDescent="0.25">
      <c r="A299" s="5" t="s">
        <v>1691</v>
      </c>
      <c r="B299" s="7">
        <v>8512342570</v>
      </c>
      <c r="C299" s="7">
        <v>9.5500000000000007</v>
      </c>
      <c r="D299" s="2"/>
      <c r="E299" s="2"/>
      <c r="F299" s="2"/>
      <c r="G299" s="2"/>
    </row>
    <row r="300" spans="1:7" ht="14.45" customHeight="1" x14ac:dyDescent="0.25">
      <c r="A300" s="5" t="s">
        <v>1692</v>
      </c>
      <c r="B300" s="7">
        <v>986562660</v>
      </c>
      <c r="C300" s="7">
        <v>1.1100000000000001</v>
      </c>
      <c r="D300" s="2"/>
      <c r="E300" s="2"/>
      <c r="F300" s="2"/>
      <c r="G300" s="2"/>
    </row>
    <row r="301" spans="1:7" ht="14.45" customHeight="1" x14ac:dyDescent="0.25">
      <c r="A301" s="5" t="s">
        <v>2541</v>
      </c>
      <c r="B301" s="7">
        <v>755187250</v>
      </c>
      <c r="C301" s="7">
        <v>0.85</v>
      </c>
      <c r="D301" s="2"/>
      <c r="E301" s="2"/>
      <c r="F301" s="2"/>
      <c r="G301" s="2"/>
    </row>
    <row r="302" spans="1:7" ht="14.45" customHeight="1" x14ac:dyDescent="0.25">
      <c r="A302" s="5" t="s">
        <v>1693</v>
      </c>
      <c r="B302" s="7">
        <v>16459434</v>
      </c>
      <c r="C302" s="7">
        <v>0.02</v>
      </c>
      <c r="D302" s="2"/>
      <c r="E302" s="2"/>
      <c r="F302" s="2"/>
      <c r="G302" s="2"/>
    </row>
    <row r="303" spans="1:7" ht="14.45" customHeight="1" x14ac:dyDescent="0.25">
      <c r="A303" s="8" t="s">
        <v>153</v>
      </c>
      <c r="B303" s="7">
        <v>83810289064.050003</v>
      </c>
      <c r="C303" s="7">
        <v>94.06</v>
      </c>
      <c r="D303" s="2"/>
      <c r="E303" s="2"/>
      <c r="F303" s="2"/>
      <c r="G303" s="2"/>
    </row>
    <row r="304" spans="1:7" ht="18.399999999999999" customHeight="1" x14ac:dyDescent="0.25">
      <c r="A304" s="17" t="s">
        <v>0</v>
      </c>
      <c r="B304" s="17"/>
      <c r="C304" s="17"/>
      <c r="D304" s="17"/>
      <c r="E304" s="17"/>
      <c r="F304" s="17"/>
      <c r="G304" s="17"/>
    </row>
    <row r="305" spans="1:7" ht="14.45" customHeight="1" x14ac:dyDescent="0.25">
      <c r="A305" s="16" t="s">
        <v>0</v>
      </c>
      <c r="B305" s="16"/>
      <c r="C305" s="16"/>
      <c r="D305" s="2"/>
      <c r="E305" s="2"/>
      <c r="F305" s="2"/>
      <c r="G305" s="2"/>
    </row>
    <row r="306" spans="1:7" ht="14.65" customHeight="1" x14ac:dyDescent="0.25">
      <c r="A306" s="5" t="s">
        <v>1679</v>
      </c>
      <c r="B306" s="7">
        <v>5947.79</v>
      </c>
      <c r="C306" s="7">
        <v>0</v>
      </c>
      <c r="D306" s="2"/>
      <c r="E306" s="2"/>
      <c r="F306" s="2"/>
      <c r="G306" s="2"/>
    </row>
    <row r="307" spans="1:7" ht="23.45" customHeight="1" x14ac:dyDescent="0.25">
      <c r="A307" s="5" t="s">
        <v>1677</v>
      </c>
      <c r="B307" s="7">
        <v>2741068534.8600001</v>
      </c>
      <c r="C307" s="7">
        <v>3.08</v>
      </c>
      <c r="D307" s="2"/>
      <c r="E307" s="2"/>
      <c r="F307" s="2"/>
      <c r="G307" s="2"/>
    </row>
    <row r="308" spans="1:7" ht="14.45" customHeight="1" x14ac:dyDescent="0.25">
      <c r="A308" s="5" t="s">
        <v>1676</v>
      </c>
      <c r="B308" s="7">
        <v>1430328483.1700001</v>
      </c>
      <c r="C308" s="7">
        <v>1.61</v>
      </c>
      <c r="D308" s="2"/>
      <c r="E308" s="2"/>
      <c r="F308" s="2"/>
      <c r="G308" s="2"/>
    </row>
    <row r="309" spans="1:7" ht="14.45" customHeight="1" x14ac:dyDescent="0.25">
      <c r="A309" s="5" t="s">
        <v>1678</v>
      </c>
      <c r="B309" s="7">
        <v>1127314923.1800001</v>
      </c>
      <c r="C309" s="7">
        <v>1.27</v>
      </c>
      <c r="D309" s="2"/>
      <c r="E309" s="2"/>
      <c r="F309" s="2"/>
      <c r="G309" s="2"/>
    </row>
    <row r="310" spans="1:7" ht="14.45" customHeight="1" x14ac:dyDescent="0.25">
      <c r="A310" s="10" t="s">
        <v>1680</v>
      </c>
      <c r="B310" s="7">
        <f>SUM(B306:B309)+E281</f>
        <v>89109006953.050003</v>
      </c>
      <c r="C310" s="7">
        <v>100</v>
      </c>
      <c r="D310" s="2"/>
      <c r="E310" s="2"/>
      <c r="F310" s="31"/>
      <c r="G310" s="2"/>
    </row>
    <row r="311" spans="1:7" ht="18.399999999999999" customHeight="1" x14ac:dyDescent="0.25">
      <c r="A311" s="17" t="s">
        <v>0</v>
      </c>
      <c r="B311" s="17"/>
      <c r="C311" s="17"/>
      <c r="D311" s="17"/>
      <c r="E311" s="17"/>
      <c r="F311" s="17"/>
      <c r="G311" s="17"/>
    </row>
    <row r="312" spans="1:7" ht="14.45" customHeight="1" x14ac:dyDescent="0.25">
      <c r="A312" s="16" t="s">
        <v>1695</v>
      </c>
      <c r="B312" s="16"/>
      <c r="C312" s="2"/>
      <c r="D312" s="2"/>
      <c r="E312" s="2"/>
      <c r="F312" s="2"/>
      <c r="G312" s="2"/>
    </row>
    <row r="313" spans="1:7" ht="14.65" customHeight="1" x14ac:dyDescent="0.25">
      <c r="A313" s="5" t="s">
        <v>1696</v>
      </c>
      <c r="B313" s="7">
        <v>39299956586.050003</v>
      </c>
      <c r="C313" s="2"/>
      <c r="D313" s="2"/>
      <c r="E313" s="2"/>
      <c r="F313" s="2"/>
      <c r="G313" s="2"/>
    </row>
    <row r="314" spans="1:7" ht="14.45" customHeight="1" x14ac:dyDescent="0.25">
      <c r="A314" s="5" t="s">
        <v>10</v>
      </c>
      <c r="B314" s="7">
        <v>44.103200000000001</v>
      </c>
      <c r="C314" s="2"/>
      <c r="D314" s="2"/>
      <c r="E314" s="2"/>
      <c r="F314" s="2"/>
      <c r="G314" s="2"/>
    </row>
    <row r="315" spans="1:7" ht="14.45" customHeight="1" x14ac:dyDescent="0.25">
      <c r="A315" s="16" t="s">
        <v>0</v>
      </c>
      <c r="B315" s="16"/>
      <c r="C315" s="2"/>
      <c r="D315" s="2"/>
      <c r="E315" s="2"/>
      <c r="F315" s="2"/>
      <c r="G315" s="2"/>
    </row>
    <row r="316" spans="1:7" ht="23.65" customHeight="1" x14ac:dyDescent="0.25">
      <c r="A316" s="5" t="s">
        <v>1697</v>
      </c>
      <c r="B316" s="13">
        <v>39.4863</v>
      </c>
      <c r="C316" s="2"/>
      <c r="D316" s="2"/>
      <c r="E316" s="2"/>
      <c r="F316" s="2"/>
      <c r="G316" s="2"/>
    </row>
    <row r="317" spans="1:7" ht="23.45" customHeight="1" x14ac:dyDescent="0.25">
      <c r="A317" s="5" t="s">
        <v>1698</v>
      </c>
      <c r="B317" s="13">
        <v>39.763800000000003</v>
      </c>
      <c r="C317" s="2"/>
      <c r="D317" s="2"/>
      <c r="E317" s="2"/>
      <c r="F317" s="2"/>
      <c r="G317" s="2"/>
    </row>
    <row r="318" spans="1:7" ht="14.1" customHeight="1" x14ac:dyDescent="0.25">
      <c r="A318" s="14" t="s">
        <v>0</v>
      </c>
      <c r="B318" s="15" t="s">
        <v>0</v>
      </c>
      <c r="C318" s="2"/>
      <c r="D318" s="2"/>
      <c r="E318" s="2"/>
      <c r="F318" s="2"/>
      <c r="G318" s="2"/>
    </row>
    <row r="319" spans="1:7" ht="23.65" customHeight="1" x14ac:dyDescent="0.25">
      <c r="A319" s="5" t="s">
        <v>1699</v>
      </c>
      <c r="B319" s="9" t="s">
        <v>1700</v>
      </c>
      <c r="C319" s="2"/>
      <c r="D319" s="2"/>
      <c r="E319" s="2"/>
      <c r="F319" s="2"/>
      <c r="G319" s="2"/>
    </row>
    <row r="321" spans="1:6" ht="15" customHeight="1" x14ac:dyDescent="0.25">
      <c r="C321" s="20" t="s">
        <v>2918</v>
      </c>
    </row>
    <row r="323" spans="1:6" ht="15" customHeight="1" x14ac:dyDescent="0.25">
      <c r="A323" s="21" t="s">
        <v>5</v>
      </c>
      <c r="B323" s="22" t="s">
        <v>6</v>
      </c>
      <c r="C323" s="22" t="s">
        <v>2919</v>
      </c>
      <c r="D323" s="22" t="s">
        <v>2920</v>
      </c>
      <c r="E323" s="22" t="s">
        <v>2921</v>
      </c>
      <c r="F323" s="22" t="s">
        <v>2920</v>
      </c>
    </row>
    <row r="324" spans="1:6" ht="15" customHeight="1" x14ac:dyDescent="0.25">
      <c r="A324" s="23" t="s">
        <v>2928</v>
      </c>
      <c r="B324" s="23" t="s">
        <v>2929</v>
      </c>
      <c r="C324" s="28">
        <v>675295.67999999993</v>
      </c>
      <c r="D324" s="28">
        <f>+C324/$B$310*100</f>
        <v>7.5783100170311805E-4</v>
      </c>
      <c r="E324" s="28">
        <v>675295.67999999993</v>
      </c>
      <c r="F324" s="28">
        <f t="shared" ref="F324:F327" si="0">+E324/$B$310*100</f>
        <v>7.5783100170311805E-4</v>
      </c>
    </row>
    <row r="325" spans="1:6" ht="15" customHeight="1" x14ac:dyDescent="0.25">
      <c r="A325" s="23" t="s">
        <v>2930</v>
      </c>
      <c r="B325" s="23" t="s">
        <v>2931</v>
      </c>
      <c r="C325" s="28">
        <v>675295.67999999993</v>
      </c>
      <c r="D325" s="28">
        <f t="shared" ref="D325:D327" si="1">+C325/$B$310*100</f>
        <v>7.5783100170311805E-4</v>
      </c>
      <c r="E325" s="28">
        <v>675295.67999999993</v>
      </c>
      <c r="F325" s="28">
        <f t="shared" si="0"/>
        <v>7.5783100170311805E-4</v>
      </c>
    </row>
    <row r="326" spans="1:6" ht="15" customHeight="1" x14ac:dyDescent="0.25">
      <c r="A326" s="23" t="s">
        <v>2932</v>
      </c>
      <c r="B326" s="23" t="s">
        <v>2933</v>
      </c>
      <c r="C326" s="28">
        <v>900394.24</v>
      </c>
      <c r="D326" s="28">
        <f t="shared" si="1"/>
        <v>1.0104413356041575E-3</v>
      </c>
      <c r="E326" s="28">
        <v>900394.24</v>
      </c>
      <c r="F326" s="28">
        <f t="shared" si="0"/>
        <v>1.0104413356041575E-3</v>
      </c>
    </row>
    <row r="327" spans="1:6" ht="15" customHeight="1" x14ac:dyDescent="0.25">
      <c r="A327" s="23" t="s">
        <v>2934</v>
      </c>
      <c r="B327" s="23" t="s">
        <v>2935</v>
      </c>
      <c r="C327" s="28">
        <v>5237128.7671232875</v>
      </c>
      <c r="D327" s="28">
        <f t="shared" si="1"/>
        <v>5.8772159472977184E-3</v>
      </c>
      <c r="E327" s="28">
        <v>5237128.7671232875</v>
      </c>
      <c r="F327" s="28">
        <f t="shared" si="0"/>
        <v>5.8772159472977184E-3</v>
      </c>
    </row>
    <row r="328" spans="1:6" ht="15" customHeight="1" x14ac:dyDescent="0.25">
      <c r="B328" s="29" t="s">
        <v>153</v>
      </c>
      <c r="C328" s="30">
        <f>SUM(C324:C327)</f>
        <v>7488114.3671232872</v>
      </c>
      <c r="D328" s="30">
        <f>SUM(D324:D327)</f>
        <v>8.403319286308112E-3</v>
      </c>
      <c r="E328" s="30">
        <f>SUM(E324:E327)</f>
        <v>7488114.3671232872</v>
      </c>
      <c r="F328" s="30">
        <f>SUM(F324:F327)</f>
        <v>8.403319286308112E-3</v>
      </c>
    </row>
  </sheetData>
  <mergeCells count="19">
    <mergeCell ref="A1:B1"/>
    <mergeCell ref="C1:D1"/>
    <mergeCell ref="E1:G1"/>
    <mergeCell ref="A5:G5"/>
    <mergeCell ref="A4:G4"/>
    <mergeCell ref="A3:G3"/>
    <mergeCell ref="A2:G2"/>
    <mergeCell ref="A283:C283"/>
    <mergeCell ref="A282:G282"/>
    <mergeCell ref="A7:F7"/>
    <mergeCell ref="A6:G6"/>
    <mergeCell ref="A304:G304"/>
    <mergeCell ref="A296:C296"/>
    <mergeCell ref="A295:G295"/>
    <mergeCell ref="A290:G290"/>
    <mergeCell ref="A315:B315"/>
    <mergeCell ref="A312:B312"/>
    <mergeCell ref="A311:G311"/>
    <mergeCell ref="A305:C305"/>
  </mergeCells>
  <pageMargins left="0.25" right="0.25" top="0.25" bottom="0.2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8"/>
  <sheetViews>
    <sheetView showGridLines="0" topLeftCell="A229" workbookViewId="0">
      <selection activeCell="A235" sqref="A235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2542</v>
      </c>
      <c r="B4" s="18"/>
      <c r="C4" s="18"/>
      <c r="D4" s="18"/>
      <c r="E4" s="18"/>
      <c r="F4" s="18"/>
      <c r="G4" s="18"/>
    </row>
    <row r="5" spans="1:7" ht="14.8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7" t="s">
        <v>0</v>
      </c>
      <c r="B6" s="17"/>
      <c r="C6" s="17"/>
      <c r="D6" s="17"/>
      <c r="E6" s="17"/>
      <c r="F6" s="17"/>
      <c r="G6" s="17"/>
    </row>
    <row r="7" spans="1:7" ht="14.45" customHeight="1" x14ac:dyDescent="0.25">
      <c r="A7" s="16" t="s">
        <v>162</v>
      </c>
      <c r="B7" s="16"/>
      <c r="C7" s="16"/>
      <c r="D7" s="16"/>
      <c r="E7" s="16"/>
      <c r="F7" s="16"/>
      <c r="G7" s="2"/>
    </row>
    <row r="8" spans="1:7" ht="23.45" customHeight="1" x14ac:dyDescent="0.2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2"/>
    </row>
    <row r="9" spans="1:7" ht="32.65" customHeight="1" x14ac:dyDescent="0.25">
      <c r="A9" s="5" t="s">
        <v>2543</v>
      </c>
      <c r="B9" s="5" t="s">
        <v>2544</v>
      </c>
      <c r="C9" s="5" t="s">
        <v>165</v>
      </c>
      <c r="D9" s="6">
        <v>412100</v>
      </c>
      <c r="E9" s="7">
        <v>41639490.619999997</v>
      </c>
      <c r="F9" s="7">
        <v>2.2599999999999999E-2</v>
      </c>
      <c r="G9" s="2"/>
    </row>
    <row r="10" spans="1:7" ht="32.65" customHeight="1" x14ac:dyDescent="0.25">
      <c r="A10" s="5" t="s">
        <v>2117</v>
      </c>
      <c r="B10" s="5" t="s">
        <v>2118</v>
      </c>
      <c r="C10" s="5" t="s">
        <v>165</v>
      </c>
      <c r="D10" s="6">
        <v>2500000</v>
      </c>
      <c r="E10" s="7">
        <v>252008000</v>
      </c>
      <c r="F10" s="7">
        <v>0.13669999999999999</v>
      </c>
      <c r="G10" s="2"/>
    </row>
    <row r="11" spans="1:7" ht="32.65" customHeight="1" x14ac:dyDescent="0.25">
      <c r="A11" s="5" t="s">
        <v>2125</v>
      </c>
      <c r="B11" s="5" t="s">
        <v>2126</v>
      </c>
      <c r="C11" s="5" t="s">
        <v>165</v>
      </c>
      <c r="D11" s="6">
        <v>40000000</v>
      </c>
      <c r="E11" s="7">
        <v>4035320000</v>
      </c>
      <c r="F11" s="7">
        <v>2.1888999999999998</v>
      </c>
      <c r="G11" s="2"/>
    </row>
    <row r="12" spans="1:7" ht="32.65" customHeight="1" x14ac:dyDescent="0.25">
      <c r="A12" s="5" t="s">
        <v>284</v>
      </c>
      <c r="B12" s="5" t="s">
        <v>285</v>
      </c>
      <c r="C12" s="5" t="s">
        <v>165</v>
      </c>
      <c r="D12" s="6">
        <v>5000000</v>
      </c>
      <c r="E12" s="7">
        <v>505248500</v>
      </c>
      <c r="F12" s="7">
        <v>0.27410000000000001</v>
      </c>
      <c r="G12" s="2"/>
    </row>
    <row r="13" spans="1:7" ht="32.65" customHeight="1" x14ac:dyDescent="0.25">
      <c r="A13" s="5" t="s">
        <v>2545</v>
      </c>
      <c r="B13" s="5" t="s">
        <v>2546</v>
      </c>
      <c r="C13" s="5" t="s">
        <v>165</v>
      </c>
      <c r="D13" s="6">
        <v>17500000</v>
      </c>
      <c r="E13" s="7">
        <v>1766171750</v>
      </c>
      <c r="F13" s="7">
        <v>0.95799999999999996</v>
      </c>
      <c r="G13" s="2"/>
    </row>
    <row r="14" spans="1:7" ht="32.65" customHeight="1" x14ac:dyDescent="0.25">
      <c r="A14" s="5" t="s">
        <v>2547</v>
      </c>
      <c r="B14" s="5" t="s">
        <v>2548</v>
      </c>
      <c r="C14" s="5" t="s">
        <v>165</v>
      </c>
      <c r="D14" s="6">
        <v>2500000</v>
      </c>
      <c r="E14" s="7">
        <v>252660750</v>
      </c>
      <c r="F14" s="7">
        <v>0.1371</v>
      </c>
      <c r="G14" s="2"/>
    </row>
    <row r="15" spans="1:7" ht="32.65" customHeight="1" x14ac:dyDescent="0.25">
      <c r="A15" s="5" t="s">
        <v>2549</v>
      </c>
      <c r="B15" s="5" t="s">
        <v>2550</v>
      </c>
      <c r="C15" s="5" t="s">
        <v>165</v>
      </c>
      <c r="D15" s="6">
        <v>4000000</v>
      </c>
      <c r="E15" s="7">
        <v>404452000</v>
      </c>
      <c r="F15" s="7">
        <v>0.21940000000000001</v>
      </c>
      <c r="G15" s="2"/>
    </row>
    <row r="16" spans="1:7" ht="32.65" customHeight="1" x14ac:dyDescent="0.25">
      <c r="A16" s="5" t="s">
        <v>354</v>
      </c>
      <c r="B16" s="5" t="s">
        <v>355</v>
      </c>
      <c r="C16" s="5" t="s">
        <v>165</v>
      </c>
      <c r="D16" s="6">
        <v>23000000</v>
      </c>
      <c r="E16" s="7">
        <v>2325615100</v>
      </c>
      <c r="F16" s="7">
        <v>1.2615000000000001</v>
      </c>
      <c r="G16" s="2"/>
    </row>
    <row r="17" spans="1:7" ht="32.65" customHeight="1" x14ac:dyDescent="0.25">
      <c r="A17" s="5" t="s">
        <v>360</v>
      </c>
      <c r="B17" s="5" t="s">
        <v>361</v>
      </c>
      <c r="C17" s="5" t="s">
        <v>165</v>
      </c>
      <c r="D17" s="6">
        <v>2500000</v>
      </c>
      <c r="E17" s="7">
        <v>253169500</v>
      </c>
      <c r="F17" s="7">
        <v>0.13730000000000001</v>
      </c>
      <c r="G17" s="2"/>
    </row>
    <row r="18" spans="1:7" ht="32.65" customHeight="1" x14ac:dyDescent="0.25">
      <c r="A18" s="5" t="s">
        <v>2551</v>
      </c>
      <c r="B18" s="5" t="s">
        <v>2552</v>
      </c>
      <c r="C18" s="5" t="s">
        <v>165</v>
      </c>
      <c r="D18" s="6">
        <v>15500000</v>
      </c>
      <c r="E18" s="7">
        <v>1571560500</v>
      </c>
      <c r="F18" s="7">
        <v>0.85250000000000004</v>
      </c>
      <c r="G18" s="2"/>
    </row>
    <row r="19" spans="1:7" ht="32.65" customHeight="1" x14ac:dyDescent="0.25">
      <c r="A19" s="5" t="s">
        <v>2143</v>
      </c>
      <c r="B19" s="5" t="s">
        <v>2144</v>
      </c>
      <c r="C19" s="5" t="s">
        <v>165</v>
      </c>
      <c r="D19" s="6">
        <v>300000</v>
      </c>
      <c r="E19" s="7">
        <v>30292980</v>
      </c>
      <c r="F19" s="7">
        <v>1.6400000000000001E-2</v>
      </c>
      <c r="G19" s="2"/>
    </row>
    <row r="20" spans="1:7" ht="32.65" customHeight="1" x14ac:dyDescent="0.25">
      <c r="A20" s="5" t="s">
        <v>370</v>
      </c>
      <c r="B20" s="5" t="s">
        <v>371</v>
      </c>
      <c r="C20" s="5" t="s">
        <v>165</v>
      </c>
      <c r="D20" s="6">
        <v>1500000</v>
      </c>
      <c r="E20" s="7">
        <v>151657350</v>
      </c>
      <c r="F20" s="7">
        <v>8.2299999999999998E-2</v>
      </c>
      <c r="G20" s="2"/>
    </row>
    <row r="21" spans="1:7" ht="32.65" customHeight="1" x14ac:dyDescent="0.25">
      <c r="A21" s="5" t="s">
        <v>2553</v>
      </c>
      <c r="B21" s="5" t="s">
        <v>2554</v>
      </c>
      <c r="C21" s="5" t="s">
        <v>165</v>
      </c>
      <c r="D21" s="6">
        <v>5000000</v>
      </c>
      <c r="E21" s="7">
        <v>506620000</v>
      </c>
      <c r="F21" s="7">
        <v>0.27479999999999999</v>
      </c>
      <c r="G21" s="2"/>
    </row>
    <row r="22" spans="1:7" ht="32.65" customHeight="1" x14ac:dyDescent="0.25">
      <c r="A22" s="5" t="s">
        <v>374</v>
      </c>
      <c r="B22" s="5" t="s">
        <v>375</v>
      </c>
      <c r="C22" s="5" t="s">
        <v>165</v>
      </c>
      <c r="D22" s="6">
        <v>221200</v>
      </c>
      <c r="E22" s="7">
        <v>22383493.440000001</v>
      </c>
      <c r="F22" s="7">
        <v>1.21E-2</v>
      </c>
      <c r="G22" s="2"/>
    </row>
    <row r="23" spans="1:7" ht="32.65" customHeight="1" x14ac:dyDescent="0.25">
      <c r="A23" s="5" t="s">
        <v>2555</v>
      </c>
      <c r="B23" s="5" t="s">
        <v>2556</v>
      </c>
      <c r="C23" s="5" t="s">
        <v>165</v>
      </c>
      <c r="D23" s="6">
        <v>5000000</v>
      </c>
      <c r="E23" s="7">
        <v>510726500</v>
      </c>
      <c r="F23" s="7">
        <v>0.27700000000000002</v>
      </c>
      <c r="G23" s="2"/>
    </row>
    <row r="24" spans="1:7" ht="32.65" customHeight="1" x14ac:dyDescent="0.25">
      <c r="A24" s="5" t="s">
        <v>2557</v>
      </c>
      <c r="B24" s="5" t="s">
        <v>2558</v>
      </c>
      <c r="C24" s="5" t="s">
        <v>165</v>
      </c>
      <c r="D24" s="6">
        <v>6540000</v>
      </c>
      <c r="E24" s="7">
        <v>668518800</v>
      </c>
      <c r="F24" s="7">
        <v>0.36259999999999998</v>
      </c>
      <c r="G24" s="2"/>
    </row>
    <row r="25" spans="1:7" ht="32.65" customHeight="1" x14ac:dyDescent="0.25">
      <c r="A25" s="5" t="s">
        <v>1757</v>
      </c>
      <c r="B25" s="5" t="s">
        <v>1758</v>
      </c>
      <c r="C25" s="5" t="s">
        <v>165</v>
      </c>
      <c r="D25" s="6">
        <v>609100</v>
      </c>
      <c r="E25" s="7">
        <v>61681790.609999999</v>
      </c>
      <c r="F25" s="7">
        <v>3.3500000000000002E-2</v>
      </c>
      <c r="G25" s="2"/>
    </row>
    <row r="26" spans="1:7" ht="32.65" customHeight="1" x14ac:dyDescent="0.25">
      <c r="A26" s="5" t="s">
        <v>2559</v>
      </c>
      <c r="B26" s="5" t="s">
        <v>2560</v>
      </c>
      <c r="C26" s="5" t="s">
        <v>165</v>
      </c>
      <c r="D26" s="6">
        <v>458100</v>
      </c>
      <c r="E26" s="7">
        <v>46385831.700000003</v>
      </c>
      <c r="F26" s="7">
        <v>2.52E-2</v>
      </c>
      <c r="G26" s="2"/>
    </row>
    <row r="27" spans="1:7" ht="32.65" customHeight="1" x14ac:dyDescent="0.25">
      <c r="A27" s="5" t="s">
        <v>2561</v>
      </c>
      <c r="B27" s="5" t="s">
        <v>2562</v>
      </c>
      <c r="C27" s="5" t="s">
        <v>165</v>
      </c>
      <c r="D27" s="6">
        <v>4500000</v>
      </c>
      <c r="E27" s="7">
        <v>458344350</v>
      </c>
      <c r="F27" s="7">
        <v>0.24859999999999999</v>
      </c>
      <c r="G27" s="2"/>
    </row>
    <row r="28" spans="1:7" ht="32.65" customHeight="1" x14ac:dyDescent="0.25">
      <c r="A28" s="5" t="s">
        <v>378</v>
      </c>
      <c r="B28" s="5" t="s">
        <v>379</v>
      </c>
      <c r="C28" s="5" t="s">
        <v>165</v>
      </c>
      <c r="D28" s="6">
        <v>468400</v>
      </c>
      <c r="E28" s="7">
        <v>47673798.840000004</v>
      </c>
      <c r="F28" s="7">
        <v>2.5899999999999999E-2</v>
      </c>
      <c r="G28" s="2"/>
    </row>
    <row r="29" spans="1:7" ht="32.65" customHeight="1" x14ac:dyDescent="0.25">
      <c r="A29" s="5" t="s">
        <v>2563</v>
      </c>
      <c r="B29" s="5" t="s">
        <v>2564</v>
      </c>
      <c r="C29" s="5" t="s">
        <v>165</v>
      </c>
      <c r="D29" s="6">
        <v>300000</v>
      </c>
      <c r="E29" s="7">
        <v>30393150</v>
      </c>
      <c r="F29" s="7">
        <v>1.6500000000000001E-2</v>
      </c>
      <c r="G29" s="2"/>
    </row>
    <row r="30" spans="1:7" ht="32.65" customHeight="1" x14ac:dyDescent="0.25">
      <c r="A30" s="5" t="s">
        <v>2565</v>
      </c>
      <c r="B30" s="5" t="s">
        <v>2566</v>
      </c>
      <c r="C30" s="5" t="s">
        <v>165</v>
      </c>
      <c r="D30" s="6">
        <v>2500000</v>
      </c>
      <c r="E30" s="7">
        <v>255815500</v>
      </c>
      <c r="F30" s="7">
        <v>0.13880000000000001</v>
      </c>
      <c r="G30" s="2"/>
    </row>
    <row r="31" spans="1:7" ht="32.65" customHeight="1" x14ac:dyDescent="0.25">
      <c r="A31" s="5" t="s">
        <v>2567</v>
      </c>
      <c r="B31" s="5" t="s">
        <v>2568</v>
      </c>
      <c r="C31" s="5" t="s">
        <v>165</v>
      </c>
      <c r="D31" s="6">
        <v>10000000</v>
      </c>
      <c r="E31" s="7">
        <v>1027097000</v>
      </c>
      <c r="F31" s="7">
        <v>0.55710000000000004</v>
      </c>
      <c r="G31" s="2"/>
    </row>
    <row r="32" spans="1:7" ht="32.65" customHeight="1" x14ac:dyDescent="0.25">
      <c r="A32" s="5" t="s">
        <v>2569</v>
      </c>
      <c r="B32" s="5" t="s">
        <v>2570</v>
      </c>
      <c r="C32" s="5" t="s">
        <v>165</v>
      </c>
      <c r="D32" s="6">
        <v>1000000</v>
      </c>
      <c r="E32" s="7">
        <v>101441500</v>
      </c>
      <c r="F32" s="7">
        <v>5.5E-2</v>
      </c>
      <c r="G32" s="2"/>
    </row>
    <row r="33" spans="1:7" ht="32.65" customHeight="1" x14ac:dyDescent="0.25">
      <c r="A33" s="5" t="s">
        <v>2571</v>
      </c>
      <c r="B33" s="5" t="s">
        <v>2572</v>
      </c>
      <c r="C33" s="5" t="s">
        <v>165</v>
      </c>
      <c r="D33" s="6">
        <v>2500000</v>
      </c>
      <c r="E33" s="7">
        <v>254784500</v>
      </c>
      <c r="F33" s="7">
        <v>0.13819999999999999</v>
      </c>
      <c r="G33" s="2"/>
    </row>
    <row r="34" spans="1:7" ht="32.65" customHeight="1" x14ac:dyDescent="0.25">
      <c r="A34" s="5" t="s">
        <v>1771</v>
      </c>
      <c r="B34" s="5" t="s">
        <v>1772</v>
      </c>
      <c r="C34" s="5" t="s">
        <v>165</v>
      </c>
      <c r="D34" s="6">
        <v>9331100</v>
      </c>
      <c r="E34" s="7">
        <v>955642740.27999997</v>
      </c>
      <c r="F34" s="7">
        <v>0.51839999999999997</v>
      </c>
      <c r="G34" s="2"/>
    </row>
    <row r="35" spans="1:7" ht="32.65" customHeight="1" x14ac:dyDescent="0.25">
      <c r="A35" s="5" t="s">
        <v>2573</v>
      </c>
      <c r="B35" s="5" t="s">
        <v>2574</v>
      </c>
      <c r="C35" s="5" t="s">
        <v>165</v>
      </c>
      <c r="D35" s="6">
        <v>2500000</v>
      </c>
      <c r="E35" s="7">
        <v>254290750</v>
      </c>
      <c r="F35" s="7">
        <v>0.13789999999999999</v>
      </c>
      <c r="G35" s="2"/>
    </row>
    <row r="36" spans="1:7" ht="32.65" customHeight="1" x14ac:dyDescent="0.25">
      <c r="A36" s="5" t="s">
        <v>2575</v>
      </c>
      <c r="B36" s="5" t="s">
        <v>2576</v>
      </c>
      <c r="C36" s="5" t="s">
        <v>165</v>
      </c>
      <c r="D36" s="6">
        <v>2000000</v>
      </c>
      <c r="E36" s="7">
        <v>205035200</v>
      </c>
      <c r="F36" s="7">
        <v>0.11119999999999999</v>
      </c>
      <c r="G36" s="2"/>
    </row>
    <row r="37" spans="1:7" ht="32.65" customHeight="1" x14ac:dyDescent="0.25">
      <c r="A37" s="5" t="s">
        <v>2577</v>
      </c>
      <c r="B37" s="5" t="s">
        <v>2578</v>
      </c>
      <c r="C37" s="5" t="s">
        <v>165</v>
      </c>
      <c r="D37" s="6">
        <v>7186600</v>
      </c>
      <c r="E37" s="7">
        <v>744048101.82000005</v>
      </c>
      <c r="F37" s="7">
        <v>0.40360000000000001</v>
      </c>
      <c r="G37" s="2"/>
    </row>
    <row r="38" spans="1:7" ht="32.65" customHeight="1" x14ac:dyDescent="0.25">
      <c r="A38" s="5" t="s">
        <v>2579</v>
      </c>
      <c r="B38" s="5" t="s">
        <v>2580</v>
      </c>
      <c r="C38" s="5" t="s">
        <v>165</v>
      </c>
      <c r="D38" s="6">
        <v>5000000</v>
      </c>
      <c r="E38" s="7">
        <v>513783000</v>
      </c>
      <c r="F38" s="7">
        <v>0.2787</v>
      </c>
      <c r="G38" s="2"/>
    </row>
    <row r="39" spans="1:7" ht="32.65" customHeight="1" x14ac:dyDescent="0.25">
      <c r="A39" s="5" t="s">
        <v>408</v>
      </c>
      <c r="B39" s="5" t="s">
        <v>409</v>
      </c>
      <c r="C39" s="5" t="s">
        <v>165</v>
      </c>
      <c r="D39" s="6">
        <v>1874900</v>
      </c>
      <c r="E39" s="7">
        <v>192778342.94</v>
      </c>
      <c r="F39" s="7">
        <v>0.1046</v>
      </c>
      <c r="G39" s="2"/>
    </row>
    <row r="40" spans="1:7" ht="32.65" customHeight="1" x14ac:dyDescent="0.25">
      <c r="A40" s="5" t="s">
        <v>459</v>
      </c>
      <c r="B40" s="5" t="s">
        <v>460</v>
      </c>
      <c r="C40" s="5" t="s">
        <v>165</v>
      </c>
      <c r="D40" s="6">
        <v>3382900</v>
      </c>
      <c r="E40" s="7">
        <v>347808127.44</v>
      </c>
      <c r="F40" s="7">
        <v>0.18870000000000001</v>
      </c>
      <c r="G40" s="2"/>
    </row>
    <row r="41" spans="1:7" ht="32.65" customHeight="1" x14ac:dyDescent="0.25">
      <c r="A41" s="5" t="s">
        <v>2581</v>
      </c>
      <c r="B41" s="5" t="s">
        <v>2582</v>
      </c>
      <c r="C41" s="5" t="s">
        <v>165</v>
      </c>
      <c r="D41" s="6">
        <v>3500000</v>
      </c>
      <c r="E41" s="7">
        <v>360357900</v>
      </c>
      <c r="F41" s="7">
        <v>0.19550000000000001</v>
      </c>
      <c r="G41" s="2"/>
    </row>
    <row r="42" spans="1:7" ht="32.65" customHeight="1" x14ac:dyDescent="0.25">
      <c r="A42" s="5" t="s">
        <v>463</v>
      </c>
      <c r="B42" s="5" t="s">
        <v>464</v>
      </c>
      <c r="C42" s="5" t="s">
        <v>165</v>
      </c>
      <c r="D42" s="6">
        <v>2000000</v>
      </c>
      <c r="E42" s="7">
        <v>206895200</v>
      </c>
      <c r="F42" s="7">
        <v>0.11219999999999999</v>
      </c>
      <c r="G42" s="2"/>
    </row>
    <row r="43" spans="1:7" ht="32.65" customHeight="1" x14ac:dyDescent="0.25">
      <c r="A43" s="5" t="s">
        <v>2583</v>
      </c>
      <c r="B43" s="5" t="s">
        <v>2584</v>
      </c>
      <c r="C43" s="5" t="s">
        <v>165</v>
      </c>
      <c r="D43" s="6">
        <v>9500000</v>
      </c>
      <c r="E43" s="7">
        <v>975462850</v>
      </c>
      <c r="F43" s="7">
        <v>0.52910000000000001</v>
      </c>
      <c r="G43" s="2"/>
    </row>
    <row r="44" spans="1:7" ht="32.65" customHeight="1" x14ac:dyDescent="0.25">
      <c r="A44" s="5" t="s">
        <v>473</v>
      </c>
      <c r="B44" s="5" t="s">
        <v>474</v>
      </c>
      <c r="C44" s="5" t="s">
        <v>165</v>
      </c>
      <c r="D44" s="6">
        <v>5000000</v>
      </c>
      <c r="E44" s="7">
        <v>516819000</v>
      </c>
      <c r="F44" s="7">
        <v>0.28029999999999999</v>
      </c>
      <c r="G44" s="2"/>
    </row>
    <row r="45" spans="1:7" ht="32.65" customHeight="1" x14ac:dyDescent="0.25">
      <c r="A45" s="5" t="s">
        <v>1787</v>
      </c>
      <c r="B45" s="5" t="s">
        <v>1788</v>
      </c>
      <c r="C45" s="5" t="s">
        <v>165</v>
      </c>
      <c r="D45" s="6">
        <v>10000000</v>
      </c>
      <c r="E45" s="7">
        <v>1033469000</v>
      </c>
      <c r="F45" s="7">
        <v>0.56059999999999999</v>
      </c>
      <c r="G45" s="2"/>
    </row>
    <row r="46" spans="1:7" ht="32.65" customHeight="1" x14ac:dyDescent="0.25">
      <c r="A46" s="5" t="s">
        <v>1789</v>
      </c>
      <c r="B46" s="5" t="s">
        <v>1790</v>
      </c>
      <c r="C46" s="5" t="s">
        <v>165</v>
      </c>
      <c r="D46" s="6">
        <v>1000000</v>
      </c>
      <c r="E46" s="7">
        <v>101665300</v>
      </c>
      <c r="F46" s="7">
        <v>5.5100000000000003E-2</v>
      </c>
      <c r="G46" s="2"/>
    </row>
    <row r="47" spans="1:7" ht="32.65" customHeight="1" x14ac:dyDescent="0.25">
      <c r="A47" s="5" t="s">
        <v>2585</v>
      </c>
      <c r="B47" s="5" t="s">
        <v>2586</v>
      </c>
      <c r="C47" s="5" t="s">
        <v>165</v>
      </c>
      <c r="D47" s="6">
        <v>1000000</v>
      </c>
      <c r="E47" s="7">
        <v>103301500</v>
      </c>
      <c r="F47" s="7">
        <v>5.6000000000000001E-2</v>
      </c>
      <c r="G47" s="2"/>
    </row>
    <row r="48" spans="1:7" ht="32.65" customHeight="1" x14ac:dyDescent="0.25">
      <c r="A48" s="5" t="s">
        <v>2587</v>
      </c>
      <c r="B48" s="5" t="s">
        <v>2588</v>
      </c>
      <c r="C48" s="5" t="s">
        <v>165</v>
      </c>
      <c r="D48" s="6">
        <v>200000</v>
      </c>
      <c r="E48" s="7">
        <v>20245100</v>
      </c>
      <c r="F48" s="7">
        <v>1.0999999999999999E-2</v>
      </c>
      <c r="G48" s="2"/>
    </row>
    <row r="49" spans="1:7" ht="32.65" customHeight="1" x14ac:dyDescent="0.25">
      <c r="A49" s="5" t="s">
        <v>1797</v>
      </c>
      <c r="B49" s="5" t="s">
        <v>1798</v>
      </c>
      <c r="C49" s="5" t="s">
        <v>165</v>
      </c>
      <c r="D49" s="6">
        <v>12124800</v>
      </c>
      <c r="E49" s="7">
        <v>1258351755.8399999</v>
      </c>
      <c r="F49" s="7">
        <v>0.68259999999999998</v>
      </c>
      <c r="G49" s="2"/>
    </row>
    <row r="50" spans="1:7" ht="32.65" customHeight="1" x14ac:dyDescent="0.25">
      <c r="A50" s="5" t="s">
        <v>479</v>
      </c>
      <c r="B50" s="5" t="s">
        <v>480</v>
      </c>
      <c r="C50" s="5" t="s">
        <v>165</v>
      </c>
      <c r="D50" s="6">
        <v>390000</v>
      </c>
      <c r="E50" s="7">
        <v>39516711</v>
      </c>
      <c r="F50" s="7">
        <v>2.1399999999999999E-2</v>
      </c>
      <c r="G50" s="2"/>
    </row>
    <row r="51" spans="1:7" ht="32.65" customHeight="1" x14ac:dyDescent="0.25">
      <c r="A51" s="5" t="s">
        <v>2589</v>
      </c>
      <c r="B51" s="5" t="s">
        <v>2590</v>
      </c>
      <c r="C51" s="5" t="s">
        <v>165</v>
      </c>
      <c r="D51" s="6">
        <v>14980000</v>
      </c>
      <c r="E51" s="7">
        <v>1541503418</v>
      </c>
      <c r="F51" s="7">
        <v>0.83620000000000005</v>
      </c>
      <c r="G51" s="2"/>
    </row>
    <row r="52" spans="1:7" ht="32.65" customHeight="1" x14ac:dyDescent="0.25">
      <c r="A52" s="5" t="s">
        <v>483</v>
      </c>
      <c r="B52" s="5" t="s">
        <v>484</v>
      </c>
      <c r="C52" s="5" t="s">
        <v>165</v>
      </c>
      <c r="D52" s="6">
        <v>6065800</v>
      </c>
      <c r="E52" s="7">
        <v>631708789.65999997</v>
      </c>
      <c r="F52" s="7">
        <v>0.3427</v>
      </c>
      <c r="G52" s="2"/>
    </row>
    <row r="53" spans="1:7" ht="32.65" customHeight="1" x14ac:dyDescent="0.25">
      <c r="A53" s="5" t="s">
        <v>497</v>
      </c>
      <c r="B53" s="5" t="s">
        <v>498</v>
      </c>
      <c r="C53" s="5" t="s">
        <v>165</v>
      </c>
      <c r="D53" s="6">
        <v>200000</v>
      </c>
      <c r="E53" s="7">
        <v>20306620</v>
      </c>
      <c r="F53" s="7">
        <v>1.0999999999999999E-2</v>
      </c>
      <c r="G53" s="2"/>
    </row>
    <row r="54" spans="1:7" ht="32.65" customHeight="1" x14ac:dyDescent="0.25">
      <c r="A54" s="5" t="s">
        <v>1819</v>
      </c>
      <c r="B54" s="5" t="s">
        <v>1820</v>
      </c>
      <c r="C54" s="5" t="s">
        <v>165</v>
      </c>
      <c r="D54" s="6">
        <v>1000000</v>
      </c>
      <c r="E54" s="7">
        <v>102909700</v>
      </c>
      <c r="F54" s="7">
        <v>5.5800000000000002E-2</v>
      </c>
      <c r="G54" s="2"/>
    </row>
    <row r="55" spans="1:7" ht="32.65" customHeight="1" x14ac:dyDescent="0.25">
      <c r="A55" s="5" t="s">
        <v>515</v>
      </c>
      <c r="B55" s="5" t="s">
        <v>516</v>
      </c>
      <c r="C55" s="5" t="s">
        <v>165</v>
      </c>
      <c r="D55" s="6">
        <v>2000000</v>
      </c>
      <c r="E55" s="7">
        <v>208391800</v>
      </c>
      <c r="F55" s="7">
        <v>0.113</v>
      </c>
      <c r="G55" s="2"/>
    </row>
    <row r="56" spans="1:7" ht="32.65" customHeight="1" x14ac:dyDescent="0.25">
      <c r="A56" s="5" t="s">
        <v>2591</v>
      </c>
      <c r="B56" s="5" t="s">
        <v>2592</v>
      </c>
      <c r="C56" s="5" t="s">
        <v>165</v>
      </c>
      <c r="D56" s="6">
        <v>1000000</v>
      </c>
      <c r="E56" s="7">
        <v>102733700</v>
      </c>
      <c r="F56" s="7">
        <v>5.57E-2</v>
      </c>
      <c r="G56" s="2"/>
    </row>
    <row r="57" spans="1:7" ht="32.65" customHeight="1" x14ac:dyDescent="0.25">
      <c r="A57" s="5" t="s">
        <v>529</v>
      </c>
      <c r="B57" s="5" t="s">
        <v>530</v>
      </c>
      <c r="C57" s="5" t="s">
        <v>165</v>
      </c>
      <c r="D57" s="6">
        <v>186000</v>
      </c>
      <c r="E57" s="7">
        <v>18826231.800000001</v>
      </c>
      <c r="F57" s="7">
        <v>1.0200000000000001E-2</v>
      </c>
      <c r="G57" s="2"/>
    </row>
    <row r="58" spans="1:7" ht="32.65" customHeight="1" x14ac:dyDescent="0.25">
      <c r="A58" s="5" t="s">
        <v>2593</v>
      </c>
      <c r="B58" s="5" t="s">
        <v>2594</v>
      </c>
      <c r="C58" s="5" t="s">
        <v>165</v>
      </c>
      <c r="D58" s="6">
        <v>99500</v>
      </c>
      <c r="E58" s="7">
        <v>10225615</v>
      </c>
      <c r="F58" s="7">
        <v>5.4999999999999997E-3</v>
      </c>
      <c r="G58" s="2"/>
    </row>
    <row r="59" spans="1:7" ht="32.65" customHeight="1" x14ac:dyDescent="0.25">
      <c r="A59" s="5" t="s">
        <v>2595</v>
      </c>
      <c r="B59" s="5" t="s">
        <v>2596</v>
      </c>
      <c r="C59" s="5" t="s">
        <v>165</v>
      </c>
      <c r="D59" s="6">
        <v>877600</v>
      </c>
      <c r="E59" s="7">
        <v>90579553.280000001</v>
      </c>
      <c r="F59" s="7">
        <v>4.9099999999999998E-2</v>
      </c>
      <c r="G59" s="2"/>
    </row>
    <row r="60" spans="1:7" ht="32.65" customHeight="1" x14ac:dyDescent="0.25">
      <c r="A60" s="5" t="s">
        <v>2597</v>
      </c>
      <c r="B60" s="5" t="s">
        <v>2598</v>
      </c>
      <c r="C60" s="5" t="s">
        <v>165</v>
      </c>
      <c r="D60" s="6">
        <v>730700</v>
      </c>
      <c r="E60" s="7">
        <v>75379523.489999995</v>
      </c>
      <c r="F60" s="7">
        <v>4.0899999999999999E-2</v>
      </c>
      <c r="G60" s="2"/>
    </row>
    <row r="61" spans="1:7" ht="32.65" customHeight="1" x14ac:dyDescent="0.25">
      <c r="A61" s="5" t="s">
        <v>535</v>
      </c>
      <c r="B61" s="5" t="s">
        <v>536</v>
      </c>
      <c r="C61" s="5" t="s">
        <v>165</v>
      </c>
      <c r="D61" s="6">
        <v>700000</v>
      </c>
      <c r="E61" s="7">
        <v>71024940</v>
      </c>
      <c r="F61" s="7">
        <v>3.85E-2</v>
      </c>
      <c r="G61" s="2"/>
    </row>
    <row r="62" spans="1:7" ht="32.65" customHeight="1" x14ac:dyDescent="0.25">
      <c r="A62" s="5" t="s">
        <v>537</v>
      </c>
      <c r="B62" s="5" t="s">
        <v>538</v>
      </c>
      <c r="C62" s="5" t="s">
        <v>165</v>
      </c>
      <c r="D62" s="6">
        <v>254000</v>
      </c>
      <c r="E62" s="7">
        <v>25684632.399999999</v>
      </c>
      <c r="F62" s="7">
        <v>1.3899999999999999E-2</v>
      </c>
      <c r="G62" s="2"/>
    </row>
    <row r="63" spans="1:7" ht="32.65" customHeight="1" x14ac:dyDescent="0.25">
      <c r="A63" s="5" t="s">
        <v>539</v>
      </c>
      <c r="B63" s="5" t="s">
        <v>540</v>
      </c>
      <c r="C63" s="5" t="s">
        <v>165</v>
      </c>
      <c r="D63" s="6">
        <v>100000</v>
      </c>
      <c r="E63" s="7">
        <v>10095030</v>
      </c>
      <c r="F63" s="7">
        <v>5.4999999999999997E-3</v>
      </c>
      <c r="G63" s="2"/>
    </row>
    <row r="64" spans="1:7" ht="32.65" customHeight="1" x14ac:dyDescent="0.25">
      <c r="A64" s="5" t="s">
        <v>1847</v>
      </c>
      <c r="B64" s="5" t="s">
        <v>1848</v>
      </c>
      <c r="C64" s="5" t="s">
        <v>165</v>
      </c>
      <c r="D64" s="6">
        <v>99000</v>
      </c>
      <c r="E64" s="7">
        <v>10008553.5</v>
      </c>
      <c r="F64" s="7">
        <v>5.4000000000000003E-3</v>
      </c>
      <c r="G64" s="2"/>
    </row>
    <row r="65" spans="1:7" ht="32.65" customHeight="1" x14ac:dyDescent="0.25">
      <c r="A65" s="5" t="s">
        <v>545</v>
      </c>
      <c r="B65" s="5" t="s">
        <v>546</v>
      </c>
      <c r="C65" s="5" t="s">
        <v>165</v>
      </c>
      <c r="D65" s="6">
        <v>398300</v>
      </c>
      <c r="E65" s="7">
        <v>41095598.25</v>
      </c>
      <c r="F65" s="7">
        <v>2.23E-2</v>
      </c>
      <c r="G65" s="2"/>
    </row>
    <row r="66" spans="1:7" ht="32.65" customHeight="1" x14ac:dyDescent="0.25">
      <c r="A66" s="5" t="s">
        <v>547</v>
      </c>
      <c r="B66" s="5" t="s">
        <v>548</v>
      </c>
      <c r="C66" s="5" t="s">
        <v>165</v>
      </c>
      <c r="D66" s="6">
        <v>24800</v>
      </c>
      <c r="E66" s="7">
        <v>2506230.96</v>
      </c>
      <c r="F66" s="7">
        <v>1.4E-3</v>
      </c>
      <c r="G66" s="2"/>
    </row>
    <row r="67" spans="1:7" ht="32.65" customHeight="1" x14ac:dyDescent="0.25">
      <c r="A67" s="5" t="s">
        <v>2599</v>
      </c>
      <c r="B67" s="5" t="s">
        <v>2600</v>
      </c>
      <c r="C67" s="5" t="s">
        <v>165</v>
      </c>
      <c r="D67" s="6">
        <v>1323600</v>
      </c>
      <c r="E67" s="7">
        <v>137060765.40000001</v>
      </c>
      <c r="F67" s="7">
        <v>7.4300000000000005E-2</v>
      </c>
      <c r="G67" s="2"/>
    </row>
    <row r="68" spans="1:7" ht="32.65" customHeight="1" x14ac:dyDescent="0.25">
      <c r="A68" s="5" t="s">
        <v>1853</v>
      </c>
      <c r="B68" s="5" t="s">
        <v>1854</v>
      </c>
      <c r="C68" s="5" t="s">
        <v>165</v>
      </c>
      <c r="D68" s="6">
        <v>220000</v>
      </c>
      <c r="E68" s="7">
        <v>22236214</v>
      </c>
      <c r="F68" s="7">
        <v>1.21E-2</v>
      </c>
      <c r="G68" s="2"/>
    </row>
    <row r="69" spans="1:7" ht="32.65" customHeight="1" x14ac:dyDescent="0.25">
      <c r="A69" s="5" t="s">
        <v>2601</v>
      </c>
      <c r="B69" s="5" t="s">
        <v>2602</v>
      </c>
      <c r="C69" s="5" t="s">
        <v>165</v>
      </c>
      <c r="D69" s="6">
        <v>235000</v>
      </c>
      <c r="E69" s="7">
        <v>23751520.5</v>
      </c>
      <c r="F69" s="7">
        <v>1.29E-2</v>
      </c>
      <c r="G69" s="2"/>
    </row>
    <row r="70" spans="1:7" ht="32.65" customHeight="1" x14ac:dyDescent="0.25">
      <c r="A70" s="5" t="s">
        <v>553</v>
      </c>
      <c r="B70" s="5" t="s">
        <v>554</v>
      </c>
      <c r="C70" s="5" t="s">
        <v>165</v>
      </c>
      <c r="D70" s="6">
        <v>2500000</v>
      </c>
      <c r="E70" s="7">
        <v>258966750</v>
      </c>
      <c r="F70" s="7">
        <v>0.14050000000000001</v>
      </c>
      <c r="G70" s="2"/>
    </row>
    <row r="71" spans="1:7" ht="32.65" customHeight="1" x14ac:dyDescent="0.25">
      <c r="A71" s="5" t="s">
        <v>555</v>
      </c>
      <c r="B71" s="5" t="s">
        <v>556</v>
      </c>
      <c r="C71" s="5" t="s">
        <v>165</v>
      </c>
      <c r="D71" s="6">
        <v>500000</v>
      </c>
      <c r="E71" s="7">
        <v>50421350</v>
      </c>
      <c r="F71" s="7">
        <v>2.7400000000000001E-2</v>
      </c>
      <c r="G71" s="2"/>
    </row>
    <row r="72" spans="1:7" ht="32.65" customHeight="1" x14ac:dyDescent="0.25">
      <c r="A72" s="5" t="s">
        <v>1867</v>
      </c>
      <c r="B72" s="5" t="s">
        <v>1868</v>
      </c>
      <c r="C72" s="5" t="s">
        <v>165</v>
      </c>
      <c r="D72" s="6">
        <v>500000</v>
      </c>
      <c r="E72" s="7">
        <v>51828250</v>
      </c>
      <c r="F72" s="7">
        <v>2.81E-2</v>
      </c>
      <c r="G72" s="2"/>
    </row>
    <row r="73" spans="1:7" ht="32.65" customHeight="1" x14ac:dyDescent="0.25">
      <c r="A73" s="5" t="s">
        <v>1869</v>
      </c>
      <c r="B73" s="5" t="s">
        <v>1870</v>
      </c>
      <c r="C73" s="5" t="s">
        <v>165</v>
      </c>
      <c r="D73" s="6">
        <v>278000</v>
      </c>
      <c r="E73" s="7">
        <v>28282079.800000001</v>
      </c>
      <c r="F73" s="7">
        <v>1.5299999999999999E-2</v>
      </c>
      <c r="G73" s="2"/>
    </row>
    <row r="74" spans="1:7" ht="32.65" customHeight="1" x14ac:dyDescent="0.25">
      <c r="A74" s="5" t="s">
        <v>1873</v>
      </c>
      <c r="B74" s="5" t="s">
        <v>1874</v>
      </c>
      <c r="C74" s="5" t="s">
        <v>165</v>
      </c>
      <c r="D74" s="6">
        <v>630000</v>
      </c>
      <c r="E74" s="7">
        <v>64100358</v>
      </c>
      <c r="F74" s="7">
        <v>3.4799999999999998E-2</v>
      </c>
      <c r="G74" s="2"/>
    </row>
    <row r="75" spans="1:7" ht="32.65" customHeight="1" x14ac:dyDescent="0.25">
      <c r="A75" s="5" t="s">
        <v>573</v>
      </c>
      <c r="B75" s="5" t="s">
        <v>574</v>
      </c>
      <c r="C75" s="5" t="s">
        <v>165</v>
      </c>
      <c r="D75" s="6">
        <v>2500000</v>
      </c>
      <c r="E75" s="7">
        <v>260132750</v>
      </c>
      <c r="F75" s="7">
        <v>0.1411</v>
      </c>
      <c r="G75" s="2"/>
    </row>
    <row r="76" spans="1:7" ht="32.65" customHeight="1" x14ac:dyDescent="0.25">
      <c r="A76" s="5" t="s">
        <v>2603</v>
      </c>
      <c r="B76" s="5" t="s">
        <v>2604</v>
      </c>
      <c r="C76" s="5" t="s">
        <v>165</v>
      </c>
      <c r="D76" s="6">
        <v>460000</v>
      </c>
      <c r="E76" s="7">
        <v>47674492</v>
      </c>
      <c r="F76" s="7">
        <v>2.5899999999999999E-2</v>
      </c>
      <c r="G76" s="2"/>
    </row>
    <row r="77" spans="1:7" ht="32.65" customHeight="1" x14ac:dyDescent="0.25">
      <c r="A77" s="5" t="s">
        <v>641</v>
      </c>
      <c r="B77" s="5" t="s">
        <v>642</v>
      </c>
      <c r="C77" s="5" t="s">
        <v>165</v>
      </c>
      <c r="D77" s="6">
        <v>1500000</v>
      </c>
      <c r="E77" s="7">
        <v>156434250</v>
      </c>
      <c r="F77" s="7">
        <v>8.4900000000000003E-2</v>
      </c>
      <c r="G77" s="2"/>
    </row>
    <row r="78" spans="1:7" ht="32.65" customHeight="1" x14ac:dyDescent="0.25">
      <c r="A78" s="5" t="s">
        <v>1891</v>
      </c>
      <c r="B78" s="5" t="s">
        <v>1892</v>
      </c>
      <c r="C78" s="5" t="s">
        <v>165</v>
      </c>
      <c r="D78" s="6">
        <v>656200</v>
      </c>
      <c r="E78" s="7">
        <v>68332402.700000003</v>
      </c>
      <c r="F78" s="7">
        <v>3.7100000000000001E-2</v>
      </c>
      <c r="G78" s="2"/>
    </row>
    <row r="79" spans="1:7" ht="32.65" customHeight="1" x14ac:dyDescent="0.25">
      <c r="A79" s="5" t="s">
        <v>665</v>
      </c>
      <c r="B79" s="5" t="s">
        <v>666</v>
      </c>
      <c r="C79" s="5" t="s">
        <v>165</v>
      </c>
      <c r="D79" s="6">
        <v>370900</v>
      </c>
      <c r="E79" s="7">
        <v>37132468.049999997</v>
      </c>
      <c r="F79" s="7">
        <v>2.01E-2</v>
      </c>
      <c r="G79" s="2"/>
    </row>
    <row r="80" spans="1:7" ht="32.65" customHeight="1" x14ac:dyDescent="0.25">
      <c r="A80" s="5" t="s">
        <v>2605</v>
      </c>
      <c r="B80" s="5" t="s">
        <v>2606</v>
      </c>
      <c r="C80" s="5" t="s">
        <v>165</v>
      </c>
      <c r="D80" s="6">
        <v>500000</v>
      </c>
      <c r="E80" s="7">
        <v>50149000</v>
      </c>
      <c r="F80" s="7">
        <v>2.7199999999999998E-2</v>
      </c>
      <c r="G80" s="2"/>
    </row>
    <row r="81" spans="1:7" ht="32.65" customHeight="1" x14ac:dyDescent="0.25">
      <c r="A81" s="5" t="s">
        <v>1905</v>
      </c>
      <c r="B81" s="5" t="s">
        <v>1906</v>
      </c>
      <c r="C81" s="5" t="s">
        <v>165</v>
      </c>
      <c r="D81" s="6">
        <v>2500000</v>
      </c>
      <c r="E81" s="7">
        <v>157154750</v>
      </c>
      <c r="F81" s="7">
        <v>8.5199999999999998E-2</v>
      </c>
      <c r="G81" s="2"/>
    </row>
    <row r="82" spans="1:7" ht="32.65" customHeight="1" x14ac:dyDescent="0.25">
      <c r="A82" s="5" t="s">
        <v>1907</v>
      </c>
      <c r="B82" s="5" t="s">
        <v>1908</v>
      </c>
      <c r="C82" s="5" t="s">
        <v>165</v>
      </c>
      <c r="D82" s="6">
        <v>3604000</v>
      </c>
      <c r="E82" s="7">
        <v>242931584.40000001</v>
      </c>
      <c r="F82" s="7">
        <v>0.1318</v>
      </c>
      <c r="G82" s="2"/>
    </row>
    <row r="83" spans="1:7" ht="32.65" customHeight="1" x14ac:dyDescent="0.25">
      <c r="A83" s="5" t="s">
        <v>1909</v>
      </c>
      <c r="B83" s="5" t="s">
        <v>1910</v>
      </c>
      <c r="C83" s="5" t="s">
        <v>165</v>
      </c>
      <c r="D83" s="6">
        <v>2500000</v>
      </c>
      <c r="E83" s="7">
        <v>146466750</v>
      </c>
      <c r="F83" s="7">
        <v>7.9399999999999998E-2</v>
      </c>
      <c r="G83" s="2"/>
    </row>
    <row r="84" spans="1:7" ht="32.65" customHeight="1" x14ac:dyDescent="0.25">
      <c r="A84" s="5" t="s">
        <v>1911</v>
      </c>
      <c r="B84" s="5" t="s">
        <v>1912</v>
      </c>
      <c r="C84" s="5" t="s">
        <v>165</v>
      </c>
      <c r="D84" s="6">
        <v>2500000</v>
      </c>
      <c r="E84" s="7">
        <v>136698000</v>
      </c>
      <c r="F84" s="7">
        <v>7.4099999999999999E-2</v>
      </c>
      <c r="G84" s="2"/>
    </row>
    <row r="85" spans="1:7" ht="32.65" customHeight="1" x14ac:dyDescent="0.25">
      <c r="A85" s="5" t="s">
        <v>1913</v>
      </c>
      <c r="B85" s="5" t="s">
        <v>1914</v>
      </c>
      <c r="C85" s="5" t="s">
        <v>165</v>
      </c>
      <c r="D85" s="6">
        <v>16820000</v>
      </c>
      <c r="E85" s="7">
        <v>1195178740</v>
      </c>
      <c r="F85" s="7">
        <v>0.64829999999999999</v>
      </c>
      <c r="G85" s="2"/>
    </row>
    <row r="86" spans="1:7" ht="32.65" customHeight="1" x14ac:dyDescent="0.25">
      <c r="A86" s="5" t="s">
        <v>669</v>
      </c>
      <c r="B86" s="5" t="s">
        <v>670</v>
      </c>
      <c r="C86" s="5" t="s">
        <v>165</v>
      </c>
      <c r="D86" s="6">
        <v>4132500</v>
      </c>
      <c r="E86" s="7">
        <v>273686383.5</v>
      </c>
      <c r="F86" s="7">
        <v>0.14849999999999999</v>
      </c>
      <c r="G86" s="2"/>
    </row>
    <row r="87" spans="1:7" ht="32.65" customHeight="1" x14ac:dyDescent="0.25">
      <c r="A87" s="5" t="s">
        <v>2607</v>
      </c>
      <c r="B87" s="5" t="s">
        <v>2608</v>
      </c>
      <c r="C87" s="5" t="s">
        <v>165</v>
      </c>
      <c r="D87" s="6">
        <v>2500000</v>
      </c>
      <c r="E87" s="7">
        <v>141433750</v>
      </c>
      <c r="F87" s="7">
        <v>7.6700000000000004E-2</v>
      </c>
      <c r="G87" s="2"/>
    </row>
    <row r="88" spans="1:7" ht="32.65" customHeight="1" x14ac:dyDescent="0.25">
      <c r="A88" s="5" t="s">
        <v>1915</v>
      </c>
      <c r="B88" s="5" t="s">
        <v>1916</v>
      </c>
      <c r="C88" s="5" t="s">
        <v>165</v>
      </c>
      <c r="D88" s="6">
        <v>5628000</v>
      </c>
      <c r="E88" s="7">
        <v>366289938</v>
      </c>
      <c r="F88" s="7">
        <v>0.19869999999999999</v>
      </c>
      <c r="G88" s="2"/>
    </row>
    <row r="89" spans="1:7" ht="32.65" customHeight="1" x14ac:dyDescent="0.25">
      <c r="A89" s="5" t="s">
        <v>1917</v>
      </c>
      <c r="B89" s="5" t="s">
        <v>1918</v>
      </c>
      <c r="C89" s="5" t="s">
        <v>165</v>
      </c>
      <c r="D89" s="6">
        <v>2500000</v>
      </c>
      <c r="E89" s="7">
        <v>151750750</v>
      </c>
      <c r="F89" s="7">
        <v>8.2299999999999998E-2</v>
      </c>
      <c r="G89" s="2"/>
    </row>
    <row r="90" spans="1:7" ht="32.65" customHeight="1" x14ac:dyDescent="0.25">
      <c r="A90" s="5" t="s">
        <v>1919</v>
      </c>
      <c r="B90" s="5" t="s">
        <v>1920</v>
      </c>
      <c r="C90" s="5" t="s">
        <v>165</v>
      </c>
      <c r="D90" s="6">
        <v>2500000</v>
      </c>
      <c r="E90" s="7">
        <v>132233500</v>
      </c>
      <c r="F90" s="7">
        <v>7.17E-2</v>
      </c>
      <c r="G90" s="2"/>
    </row>
    <row r="91" spans="1:7" ht="32.65" customHeight="1" x14ac:dyDescent="0.25">
      <c r="A91" s="5" t="s">
        <v>671</v>
      </c>
      <c r="B91" s="5" t="s">
        <v>672</v>
      </c>
      <c r="C91" s="5" t="s">
        <v>165</v>
      </c>
      <c r="D91" s="6">
        <v>4637000</v>
      </c>
      <c r="E91" s="7">
        <v>296596894.69999999</v>
      </c>
      <c r="F91" s="7">
        <v>0.16089999999999999</v>
      </c>
      <c r="G91" s="2"/>
    </row>
    <row r="92" spans="1:7" ht="32.65" customHeight="1" x14ac:dyDescent="0.25">
      <c r="A92" s="5" t="s">
        <v>2609</v>
      </c>
      <c r="B92" s="5" t="s">
        <v>2610</v>
      </c>
      <c r="C92" s="5" t="s">
        <v>165</v>
      </c>
      <c r="D92" s="6">
        <v>2500000</v>
      </c>
      <c r="E92" s="7">
        <v>204129750</v>
      </c>
      <c r="F92" s="7">
        <v>0.11070000000000001</v>
      </c>
      <c r="G92" s="2"/>
    </row>
    <row r="93" spans="1:7" ht="32.65" customHeight="1" x14ac:dyDescent="0.25">
      <c r="A93" s="5" t="s">
        <v>2611</v>
      </c>
      <c r="B93" s="5" t="s">
        <v>2612</v>
      </c>
      <c r="C93" s="5" t="s">
        <v>165</v>
      </c>
      <c r="D93" s="6">
        <v>2500000</v>
      </c>
      <c r="E93" s="7">
        <v>165472000</v>
      </c>
      <c r="F93" s="7">
        <v>8.9800000000000005E-2</v>
      </c>
      <c r="G93" s="2"/>
    </row>
    <row r="94" spans="1:7" ht="32.65" customHeight="1" x14ac:dyDescent="0.25">
      <c r="A94" s="5" t="s">
        <v>2613</v>
      </c>
      <c r="B94" s="5" t="s">
        <v>2614</v>
      </c>
      <c r="C94" s="5" t="s">
        <v>165</v>
      </c>
      <c r="D94" s="6">
        <v>1500000</v>
      </c>
      <c r="E94" s="7">
        <v>95889300</v>
      </c>
      <c r="F94" s="7">
        <v>5.1999999999999998E-2</v>
      </c>
      <c r="G94" s="2"/>
    </row>
    <row r="95" spans="1:7" ht="32.65" customHeight="1" x14ac:dyDescent="0.25">
      <c r="A95" s="5" t="s">
        <v>2615</v>
      </c>
      <c r="B95" s="5" t="s">
        <v>2616</v>
      </c>
      <c r="C95" s="5" t="s">
        <v>165</v>
      </c>
      <c r="D95" s="6">
        <v>5000000</v>
      </c>
      <c r="E95" s="7">
        <v>330878500</v>
      </c>
      <c r="F95" s="7">
        <v>0.17949999999999999</v>
      </c>
      <c r="G95" s="2"/>
    </row>
    <row r="96" spans="1:7" ht="32.65" customHeight="1" x14ac:dyDescent="0.25">
      <c r="A96" s="5" t="s">
        <v>2617</v>
      </c>
      <c r="B96" s="5" t="s">
        <v>2618</v>
      </c>
      <c r="C96" s="5" t="s">
        <v>165</v>
      </c>
      <c r="D96" s="6">
        <v>3000000</v>
      </c>
      <c r="E96" s="7">
        <v>228425100</v>
      </c>
      <c r="F96" s="7">
        <v>0.1239</v>
      </c>
      <c r="G96" s="2"/>
    </row>
    <row r="97" spans="1:7" ht="32.65" customHeight="1" x14ac:dyDescent="0.25">
      <c r="A97" s="5" t="s">
        <v>2619</v>
      </c>
      <c r="B97" s="5" t="s">
        <v>2620</v>
      </c>
      <c r="C97" s="5" t="s">
        <v>165</v>
      </c>
      <c r="D97" s="6">
        <v>5500000</v>
      </c>
      <c r="E97" s="7">
        <v>433657950</v>
      </c>
      <c r="F97" s="7">
        <v>0.23519999999999999</v>
      </c>
      <c r="G97" s="2"/>
    </row>
    <row r="98" spans="1:7" ht="32.65" customHeight="1" x14ac:dyDescent="0.25">
      <c r="A98" s="5" t="s">
        <v>1923</v>
      </c>
      <c r="B98" s="5" t="s">
        <v>1924</v>
      </c>
      <c r="C98" s="5" t="s">
        <v>165</v>
      </c>
      <c r="D98" s="6">
        <v>1500000</v>
      </c>
      <c r="E98" s="7">
        <v>110295300</v>
      </c>
      <c r="F98" s="7">
        <v>5.9799999999999999E-2</v>
      </c>
      <c r="G98" s="2"/>
    </row>
    <row r="99" spans="1:7" ht="32.65" customHeight="1" x14ac:dyDescent="0.25">
      <c r="A99" s="5" t="s">
        <v>2621</v>
      </c>
      <c r="B99" s="5" t="s">
        <v>2622</v>
      </c>
      <c r="C99" s="5" t="s">
        <v>165</v>
      </c>
      <c r="D99" s="6">
        <v>8000000</v>
      </c>
      <c r="E99" s="7">
        <v>511311200</v>
      </c>
      <c r="F99" s="7">
        <v>0.27739999999999998</v>
      </c>
      <c r="G99" s="2"/>
    </row>
    <row r="100" spans="1:7" ht="32.65" customHeight="1" x14ac:dyDescent="0.25">
      <c r="A100" s="5" t="s">
        <v>677</v>
      </c>
      <c r="B100" s="5" t="s">
        <v>678</v>
      </c>
      <c r="C100" s="5" t="s">
        <v>165</v>
      </c>
      <c r="D100" s="6">
        <v>4107000</v>
      </c>
      <c r="E100" s="7">
        <v>296581665.89999998</v>
      </c>
      <c r="F100" s="7">
        <v>0.16089999999999999</v>
      </c>
      <c r="G100" s="2"/>
    </row>
    <row r="101" spans="1:7" ht="32.65" customHeight="1" x14ac:dyDescent="0.25">
      <c r="A101" s="5" t="s">
        <v>679</v>
      </c>
      <c r="B101" s="5" t="s">
        <v>680</v>
      </c>
      <c r="C101" s="5" t="s">
        <v>165</v>
      </c>
      <c r="D101" s="6">
        <v>5000000</v>
      </c>
      <c r="E101" s="7">
        <v>336569500</v>
      </c>
      <c r="F101" s="7">
        <v>0.18260000000000001</v>
      </c>
      <c r="G101" s="2"/>
    </row>
    <row r="102" spans="1:7" ht="32.65" customHeight="1" x14ac:dyDescent="0.25">
      <c r="A102" s="5" t="s">
        <v>681</v>
      </c>
      <c r="B102" s="5" t="s">
        <v>682</v>
      </c>
      <c r="C102" s="5" t="s">
        <v>165</v>
      </c>
      <c r="D102" s="6">
        <v>5000000</v>
      </c>
      <c r="E102" s="7">
        <v>313884000</v>
      </c>
      <c r="F102" s="7">
        <v>0.17030000000000001</v>
      </c>
      <c r="G102" s="2"/>
    </row>
    <row r="103" spans="1:7" ht="32.65" customHeight="1" x14ac:dyDescent="0.25">
      <c r="A103" s="5" t="s">
        <v>1929</v>
      </c>
      <c r="B103" s="5" t="s">
        <v>1930</v>
      </c>
      <c r="C103" s="5" t="s">
        <v>165</v>
      </c>
      <c r="D103" s="6">
        <v>5000000</v>
      </c>
      <c r="E103" s="7">
        <v>292529500</v>
      </c>
      <c r="F103" s="7">
        <v>0.15870000000000001</v>
      </c>
      <c r="G103" s="2"/>
    </row>
    <row r="104" spans="1:7" ht="32.65" customHeight="1" x14ac:dyDescent="0.25">
      <c r="A104" s="5" t="s">
        <v>1931</v>
      </c>
      <c r="B104" s="5" t="s">
        <v>1932</v>
      </c>
      <c r="C104" s="5" t="s">
        <v>165</v>
      </c>
      <c r="D104" s="6">
        <v>5000000</v>
      </c>
      <c r="E104" s="7">
        <v>273034000</v>
      </c>
      <c r="F104" s="7">
        <v>0.14810000000000001</v>
      </c>
      <c r="G104" s="2"/>
    </row>
    <row r="105" spans="1:7" ht="32.65" customHeight="1" x14ac:dyDescent="0.25">
      <c r="A105" s="5" t="s">
        <v>2623</v>
      </c>
      <c r="B105" s="5" t="s">
        <v>2624</v>
      </c>
      <c r="C105" s="5" t="s">
        <v>165</v>
      </c>
      <c r="D105" s="6">
        <v>7665000</v>
      </c>
      <c r="E105" s="7">
        <v>506937805.5</v>
      </c>
      <c r="F105" s="7">
        <v>0.27500000000000002</v>
      </c>
      <c r="G105" s="2"/>
    </row>
    <row r="106" spans="1:7" ht="32.65" customHeight="1" x14ac:dyDescent="0.25">
      <c r="A106" s="5" t="s">
        <v>1933</v>
      </c>
      <c r="B106" s="5" t="s">
        <v>1934</v>
      </c>
      <c r="C106" s="5" t="s">
        <v>165</v>
      </c>
      <c r="D106" s="6">
        <v>4088000</v>
      </c>
      <c r="E106" s="7">
        <v>252212430.40000001</v>
      </c>
      <c r="F106" s="7">
        <v>0.1368</v>
      </c>
      <c r="G106" s="2"/>
    </row>
    <row r="107" spans="1:7" ht="32.65" customHeight="1" x14ac:dyDescent="0.25">
      <c r="A107" s="5" t="s">
        <v>2625</v>
      </c>
      <c r="B107" s="5" t="s">
        <v>2626</v>
      </c>
      <c r="C107" s="5" t="s">
        <v>165</v>
      </c>
      <c r="D107" s="6">
        <v>5621000</v>
      </c>
      <c r="E107" s="7">
        <v>323073158.10000002</v>
      </c>
      <c r="F107" s="7">
        <v>0.17519999999999999</v>
      </c>
      <c r="G107" s="2"/>
    </row>
    <row r="108" spans="1:7" ht="32.65" customHeight="1" x14ac:dyDescent="0.25">
      <c r="A108" s="5" t="s">
        <v>1935</v>
      </c>
      <c r="B108" s="5" t="s">
        <v>1936</v>
      </c>
      <c r="C108" s="5" t="s">
        <v>165</v>
      </c>
      <c r="D108" s="6">
        <v>10927000</v>
      </c>
      <c r="E108" s="7">
        <v>761889445.79999995</v>
      </c>
      <c r="F108" s="7">
        <v>0.4133</v>
      </c>
      <c r="G108" s="2"/>
    </row>
    <row r="109" spans="1:7" ht="32.65" customHeight="1" x14ac:dyDescent="0.25">
      <c r="A109" s="5" t="s">
        <v>683</v>
      </c>
      <c r="B109" s="5" t="s">
        <v>684</v>
      </c>
      <c r="C109" s="5" t="s">
        <v>165</v>
      </c>
      <c r="D109" s="6">
        <v>5000000</v>
      </c>
      <c r="E109" s="7">
        <v>324979000</v>
      </c>
      <c r="F109" s="7">
        <v>0.17630000000000001</v>
      </c>
      <c r="G109" s="2"/>
    </row>
    <row r="110" spans="1:7" ht="32.65" customHeight="1" x14ac:dyDescent="0.25">
      <c r="A110" s="5" t="s">
        <v>685</v>
      </c>
      <c r="B110" s="5" t="s">
        <v>686</v>
      </c>
      <c r="C110" s="5" t="s">
        <v>165</v>
      </c>
      <c r="D110" s="6">
        <v>5000000</v>
      </c>
      <c r="E110" s="7">
        <v>303084000</v>
      </c>
      <c r="F110" s="7">
        <v>0.16439999999999999</v>
      </c>
      <c r="G110" s="2"/>
    </row>
    <row r="111" spans="1:7" ht="32.65" customHeight="1" x14ac:dyDescent="0.25">
      <c r="A111" s="5" t="s">
        <v>1937</v>
      </c>
      <c r="B111" s="5" t="s">
        <v>1938</v>
      </c>
      <c r="C111" s="5" t="s">
        <v>165</v>
      </c>
      <c r="D111" s="6">
        <v>5000000</v>
      </c>
      <c r="E111" s="7">
        <v>282492000</v>
      </c>
      <c r="F111" s="7">
        <v>0.1532</v>
      </c>
      <c r="G111" s="2"/>
    </row>
    <row r="112" spans="1:7" ht="32.65" customHeight="1" x14ac:dyDescent="0.25">
      <c r="A112" s="5" t="s">
        <v>1939</v>
      </c>
      <c r="B112" s="5" t="s">
        <v>1940</v>
      </c>
      <c r="C112" s="5" t="s">
        <v>165</v>
      </c>
      <c r="D112" s="6">
        <v>5000000</v>
      </c>
      <c r="E112" s="7">
        <v>264137000</v>
      </c>
      <c r="F112" s="7">
        <v>0.14330000000000001</v>
      </c>
      <c r="G112" s="2"/>
    </row>
    <row r="113" spans="1:7" ht="32.65" customHeight="1" x14ac:dyDescent="0.25">
      <c r="A113" s="5" t="s">
        <v>2627</v>
      </c>
      <c r="B113" s="5" t="s">
        <v>2628</v>
      </c>
      <c r="C113" s="5" t="s">
        <v>165</v>
      </c>
      <c r="D113" s="6">
        <v>7665000</v>
      </c>
      <c r="E113" s="7">
        <v>489617205</v>
      </c>
      <c r="F113" s="7">
        <v>0.2656</v>
      </c>
      <c r="G113" s="2"/>
    </row>
    <row r="114" spans="1:7" ht="32.65" customHeight="1" x14ac:dyDescent="0.25">
      <c r="A114" s="5" t="s">
        <v>1941</v>
      </c>
      <c r="B114" s="5" t="s">
        <v>1942</v>
      </c>
      <c r="C114" s="5" t="s">
        <v>165</v>
      </c>
      <c r="D114" s="6">
        <v>4088000</v>
      </c>
      <c r="E114" s="7">
        <v>243451437.59999999</v>
      </c>
      <c r="F114" s="7">
        <v>0.1321</v>
      </c>
      <c r="G114" s="2"/>
    </row>
    <row r="115" spans="1:7" ht="32.65" customHeight="1" x14ac:dyDescent="0.25">
      <c r="A115" s="5" t="s">
        <v>2629</v>
      </c>
      <c r="B115" s="5" t="s">
        <v>2630</v>
      </c>
      <c r="C115" s="5" t="s">
        <v>165</v>
      </c>
      <c r="D115" s="6">
        <v>5621000</v>
      </c>
      <c r="E115" s="7">
        <v>312212824</v>
      </c>
      <c r="F115" s="7">
        <v>0.1694</v>
      </c>
      <c r="G115" s="2"/>
    </row>
    <row r="116" spans="1:7" ht="32.65" customHeight="1" x14ac:dyDescent="0.25">
      <c r="A116" s="5" t="s">
        <v>1943</v>
      </c>
      <c r="B116" s="5" t="s">
        <v>1944</v>
      </c>
      <c r="C116" s="5" t="s">
        <v>165</v>
      </c>
      <c r="D116" s="6">
        <v>16731000</v>
      </c>
      <c r="E116" s="7">
        <v>1214565194.7</v>
      </c>
      <c r="F116" s="7">
        <v>0.65880000000000005</v>
      </c>
      <c r="G116" s="2"/>
    </row>
    <row r="117" spans="1:7" ht="32.65" customHeight="1" x14ac:dyDescent="0.25">
      <c r="A117" s="5" t="s">
        <v>1965</v>
      </c>
      <c r="B117" s="5" t="s">
        <v>1966</v>
      </c>
      <c r="C117" s="5" t="s">
        <v>165</v>
      </c>
      <c r="D117" s="6">
        <v>3042000</v>
      </c>
      <c r="E117" s="7">
        <v>198749982.59999999</v>
      </c>
      <c r="F117" s="7">
        <v>0.10780000000000001</v>
      </c>
      <c r="G117" s="2"/>
    </row>
    <row r="118" spans="1:7" ht="32.65" customHeight="1" x14ac:dyDescent="0.25">
      <c r="A118" s="5" t="s">
        <v>687</v>
      </c>
      <c r="B118" s="5" t="s">
        <v>688</v>
      </c>
      <c r="C118" s="5" t="s">
        <v>165</v>
      </c>
      <c r="D118" s="6">
        <v>4640000</v>
      </c>
      <c r="E118" s="7">
        <v>286656416</v>
      </c>
      <c r="F118" s="7">
        <v>0.1555</v>
      </c>
      <c r="G118" s="2"/>
    </row>
    <row r="119" spans="1:7" ht="32.65" customHeight="1" x14ac:dyDescent="0.25">
      <c r="A119" s="5" t="s">
        <v>1967</v>
      </c>
      <c r="B119" s="5" t="s">
        <v>1968</v>
      </c>
      <c r="C119" s="5" t="s">
        <v>165</v>
      </c>
      <c r="D119" s="6">
        <v>5147500</v>
      </c>
      <c r="E119" s="7">
        <v>296267451</v>
      </c>
      <c r="F119" s="7">
        <v>0.16070000000000001</v>
      </c>
      <c r="G119" s="2"/>
    </row>
    <row r="120" spans="1:7" ht="32.65" customHeight="1" x14ac:dyDescent="0.25">
      <c r="A120" s="5" t="s">
        <v>689</v>
      </c>
      <c r="B120" s="5" t="s">
        <v>690</v>
      </c>
      <c r="C120" s="5" t="s">
        <v>165</v>
      </c>
      <c r="D120" s="6">
        <v>14378500</v>
      </c>
      <c r="E120" s="7">
        <v>772953651.60000002</v>
      </c>
      <c r="F120" s="7">
        <v>0.41930000000000001</v>
      </c>
      <c r="G120" s="2"/>
    </row>
    <row r="121" spans="1:7" ht="32.65" customHeight="1" x14ac:dyDescent="0.25">
      <c r="A121" s="5" t="s">
        <v>691</v>
      </c>
      <c r="B121" s="5" t="s">
        <v>692</v>
      </c>
      <c r="C121" s="5" t="s">
        <v>165</v>
      </c>
      <c r="D121" s="6">
        <v>3045000</v>
      </c>
      <c r="E121" s="7">
        <v>153576097.5</v>
      </c>
      <c r="F121" s="7">
        <v>8.3299999999999999E-2</v>
      </c>
      <c r="G121" s="2"/>
    </row>
    <row r="122" spans="1:7" ht="32.65" customHeight="1" x14ac:dyDescent="0.25">
      <c r="A122" s="5" t="s">
        <v>693</v>
      </c>
      <c r="B122" s="5" t="s">
        <v>694</v>
      </c>
      <c r="C122" s="5" t="s">
        <v>165</v>
      </c>
      <c r="D122" s="6">
        <v>4567500</v>
      </c>
      <c r="E122" s="7">
        <v>213281696.25</v>
      </c>
      <c r="F122" s="7">
        <v>0.1157</v>
      </c>
      <c r="G122" s="2"/>
    </row>
    <row r="123" spans="1:7" ht="32.65" customHeight="1" x14ac:dyDescent="0.25">
      <c r="A123" s="5" t="s">
        <v>2631</v>
      </c>
      <c r="B123" s="5" t="s">
        <v>2632</v>
      </c>
      <c r="C123" s="5" t="s">
        <v>165</v>
      </c>
      <c r="D123" s="6">
        <v>4132500</v>
      </c>
      <c r="E123" s="7">
        <v>283505616.75</v>
      </c>
      <c r="F123" s="7">
        <v>0.15379999999999999</v>
      </c>
      <c r="G123" s="2"/>
    </row>
    <row r="124" spans="1:7" ht="32.65" customHeight="1" x14ac:dyDescent="0.25">
      <c r="A124" s="5" t="s">
        <v>1971</v>
      </c>
      <c r="B124" s="5" t="s">
        <v>1972</v>
      </c>
      <c r="C124" s="5" t="s">
        <v>165</v>
      </c>
      <c r="D124" s="6">
        <v>4640000</v>
      </c>
      <c r="E124" s="7">
        <v>276705936</v>
      </c>
      <c r="F124" s="7">
        <v>0.15010000000000001</v>
      </c>
      <c r="G124" s="2"/>
    </row>
    <row r="125" spans="1:7" ht="32.65" customHeight="1" x14ac:dyDescent="0.25">
      <c r="A125" s="5" t="s">
        <v>1973</v>
      </c>
      <c r="B125" s="5" t="s">
        <v>1974</v>
      </c>
      <c r="C125" s="5" t="s">
        <v>165</v>
      </c>
      <c r="D125" s="6">
        <v>5143000</v>
      </c>
      <c r="E125" s="7">
        <v>286041831.10000002</v>
      </c>
      <c r="F125" s="7">
        <v>0.1552</v>
      </c>
      <c r="G125" s="2"/>
    </row>
    <row r="126" spans="1:7" ht="32.65" customHeight="1" x14ac:dyDescent="0.25">
      <c r="A126" s="5" t="s">
        <v>695</v>
      </c>
      <c r="B126" s="5" t="s">
        <v>696</v>
      </c>
      <c r="C126" s="5" t="s">
        <v>165</v>
      </c>
      <c r="D126" s="6">
        <v>5075000</v>
      </c>
      <c r="E126" s="7">
        <v>264190797.5</v>
      </c>
      <c r="F126" s="7">
        <v>0.14330000000000001</v>
      </c>
      <c r="G126" s="2"/>
    </row>
    <row r="127" spans="1:7" ht="32.65" customHeight="1" x14ac:dyDescent="0.25">
      <c r="A127" s="5" t="s">
        <v>697</v>
      </c>
      <c r="B127" s="5" t="s">
        <v>698</v>
      </c>
      <c r="C127" s="5" t="s">
        <v>165</v>
      </c>
      <c r="D127" s="6">
        <v>3045000</v>
      </c>
      <c r="E127" s="7">
        <v>147857587.5</v>
      </c>
      <c r="F127" s="7">
        <v>8.0199999999999994E-2</v>
      </c>
      <c r="G127" s="2"/>
    </row>
    <row r="128" spans="1:7" ht="32.65" customHeight="1" x14ac:dyDescent="0.25">
      <c r="A128" s="5" t="s">
        <v>2633</v>
      </c>
      <c r="B128" s="5" t="s">
        <v>2634</v>
      </c>
      <c r="C128" s="5" t="s">
        <v>165</v>
      </c>
      <c r="D128" s="6">
        <v>510000</v>
      </c>
      <c r="E128" s="7">
        <v>26535147</v>
      </c>
      <c r="F128" s="7">
        <v>1.44E-2</v>
      </c>
      <c r="G128" s="2"/>
    </row>
    <row r="129" spans="1:7" ht="32.65" customHeight="1" x14ac:dyDescent="0.25">
      <c r="A129" s="5" t="s">
        <v>2635</v>
      </c>
      <c r="B129" s="5" t="s">
        <v>2636</v>
      </c>
      <c r="C129" s="5" t="s">
        <v>165</v>
      </c>
      <c r="D129" s="6">
        <v>1907500</v>
      </c>
      <c r="E129" s="7">
        <v>109678770.25</v>
      </c>
      <c r="F129" s="7">
        <v>5.9499999999999997E-2</v>
      </c>
      <c r="G129" s="2"/>
    </row>
    <row r="130" spans="1:7" ht="32.65" customHeight="1" x14ac:dyDescent="0.25">
      <c r="A130" s="5" t="s">
        <v>2637</v>
      </c>
      <c r="B130" s="5" t="s">
        <v>2638</v>
      </c>
      <c r="C130" s="5" t="s">
        <v>165</v>
      </c>
      <c r="D130" s="6">
        <v>1907500</v>
      </c>
      <c r="E130" s="7">
        <v>105990237.5</v>
      </c>
      <c r="F130" s="7">
        <v>5.7500000000000002E-2</v>
      </c>
      <c r="G130" s="2"/>
    </row>
    <row r="131" spans="1:7" ht="32.65" customHeight="1" x14ac:dyDescent="0.25">
      <c r="A131" s="5" t="s">
        <v>2639</v>
      </c>
      <c r="B131" s="5" t="s">
        <v>2640</v>
      </c>
      <c r="C131" s="5" t="s">
        <v>165</v>
      </c>
      <c r="D131" s="6">
        <v>1907500</v>
      </c>
      <c r="E131" s="7">
        <v>99211364</v>
      </c>
      <c r="F131" s="7">
        <v>5.3800000000000001E-2</v>
      </c>
      <c r="G131" s="2"/>
    </row>
    <row r="132" spans="1:7" ht="32.65" customHeight="1" x14ac:dyDescent="0.25">
      <c r="A132" s="5" t="s">
        <v>2641</v>
      </c>
      <c r="B132" s="5" t="s">
        <v>2642</v>
      </c>
      <c r="C132" s="5" t="s">
        <v>165</v>
      </c>
      <c r="D132" s="6">
        <v>1533000</v>
      </c>
      <c r="E132" s="7">
        <v>108782139.90000001</v>
      </c>
      <c r="F132" s="7">
        <v>5.8999999999999997E-2</v>
      </c>
      <c r="G132" s="2"/>
    </row>
    <row r="133" spans="1:7" ht="32.65" customHeight="1" x14ac:dyDescent="0.25">
      <c r="A133" s="5" t="s">
        <v>2643</v>
      </c>
      <c r="B133" s="5" t="s">
        <v>2644</v>
      </c>
      <c r="C133" s="5" t="s">
        <v>165</v>
      </c>
      <c r="D133" s="6">
        <v>3066000</v>
      </c>
      <c r="E133" s="7">
        <v>154446377.40000001</v>
      </c>
      <c r="F133" s="7">
        <v>8.3799999999999999E-2</v>
      </c>
      <c r="G133" s="2"/>
    </row>
    <row r="134" spans="1:7" ht="32.65" customHeight="1" x14ac:dyDescent="0.25">
      <c r="A134" s="5" t="s">
        <v>2645</v>
      </c>
      <c r="B134" s="5" t="s">
        <v>2646</v>
      </c>
      <c r="C134" s="5" t="s">
        <v>165</v>
      </c>
      <c r="D134" s="6">
        <v>1533000</v>
      </c>
      <c r="E134" s="7">
        <v>71474592</v>
      </c>
      <c r="F134" s="7">
        <v>3.8800000000000001E-2</v>
      </c>
      <c r="G134" s="2"/>
    </row>
    <row r="135" spans="1:7" ht="32.65" customHeight="1" x14ac:dyDescent="0.25">
      <c r="A135" s="5" t="s">
        <v>2647</v>
      </c>
      <c r="B135" s="5" t="s">
        <v>2648</v>
      </c>
      <c r="C135" s="5" t="s">
        <v>165</v>
      </c>
      <c r="D135" s="6">
        <v>3066000</v>
      </c>
      <c r="E135" s="7">
        <v>133492107</v>
      </c>
      <c r="F135" s="7">
        <v>7.2400000000000006E-2</v>
      </c>
      <c r="G135" s="2"/>
    </row>
    <row r="136" spans="1:7" ht="32.65" customHeight="1" x14ac:dyDescent="0.25">
      <c r="A136" s="5" t="s">
        <v>2649</v>
      </c>
      <c r="B136" s="5" t="s">
        <v>2650</v>
      </c>
      <c r="C136" s="5" t="s">
        <v>165</v>
      </c>
      <c r="D136" s="6">
        <v>1533000</v>
      </c>
      <c r="E136" s="7">
        <v>62460092.100000001</v>
      </c>
      <c r="F136" s="7">
        <v>3.39E-2</v>
      </c>
      <c r="G136" s="2"/>
    </row>
    <row r="137" spans="1:7" ht="32.65" customHeight="1" x14ac:dyDescent="0.25">
      <c r="A137" s="5" t="s">
        <v>2651</v>
      </c>
      <c r="B137" s="5" t="s">
        <v>2652</v>
      </c>
      <c r="C137" s="5" t="s">
        <v>165</v>
      </c>
      <c r="D137" s="6">
        <v>1533000</v>
      </c>
      <c r="E137" s="7">
        <v>105026136.59999999</v>
      </c>
      <c r="F137" s="7">
        <v>5.7000000000000002E-2</v>
      </c>
      <c r="G137" s="2"/>
    </row>
    <row r="138" spans="1:7" ht="32.65" customHeight="1" x14ac:dyDescent="0.25">
      <c r="A138" s="5" t="s">
        <v>2653</v>
      </c>
      <c r="B138" s="5" t="s">
        <v>2654</v>
      </c>
      <c r="C138" s="5" t="s">
        <v>165</v>
      </c>
      <c r="D138" s="6">
        <v>3066000</v>
      </c>
      <c r="E138" s="7">
        <v>148651637.40000001</v>
      </c>
      <c r="F138" s="7">
        <v>8.0600000000000005E-2</v>
      </c>
      <c r="G138" s="2"/>
    </row>
    <row r="139" spans="1:7" ht="32.65" customHeight="1" x14ac:dyDescent="0.25">
      <c r="A139" s="5" t="s">
        <v>2655</v>
      </c>
      <c r="B139" s="5" t="s">
        <v>2656</v>
      </c>
      <c r="C139" s="5" t="s">
        <v>165</v>
      </c>
      <c r="D139" s="6">
        <v>1533000</v>
      </c>
      <c r="E139" s="7">
        <v>69055977.900000006</v>
      </c>
      <c r="F139" s="7">
        <v>3.7499999999999999E-2</v>
      </c>
      <c r="G139" s="2"/>
    </row>
    <row r="140" spans="1:7" ht="32.65" customHeight="1" x14ac:dyDescent="0.25">
      <c r="A140" s="5" t="s">
        <v>2657</v>
      </c>
      <c r="B140" s="5" t="s">
        <v>2658</v>
      </c>
      <c r="C140" s="5" t="s">
        <v>165</v>
      </c>
      <c r="D140" s="6">
        <v>3066000</v>
      </c>
      <c r="E140" s="7">
        <v>129124896.59999999</v>
      </c>
      <c r="F140" s="7">
        <v>7.0000000000000007E-2</v>
      </c>
      <c r="G140" s="2"/>
    </row>
    <row r="141" spans="1:7" ht="32.65" customHeight="1" x14ac:dyDescent="0.25">
      <c r="A141" s="5" t="s">
        <v>2659</v>
      </c>
      <c r="B141" s="5" t="s">
        <v>2660</v>
      </c>
      <c r="C141" s="5" t="s">
        <v>165</v>
      </c>
      <c r="D141" s="6">
        <v>1533000</v>
      </c>
      <c r="E141" s="7">
        <v>60342405.899999999</v>
      </c>
      <c r="F141" s="7">
        <v>3.27E-2</v>
      </c>
      <c r="G141" s="2"/>
    </row>
    <row r="142" spans="1:7" ht="32.65" customHeight="1" x14ac:dyDescent="0.25">
      <c r="A142" s="5" t="s">
        <v>2661</v>
      </c>
      <c r="B142" s="5" t="s">
        <v>2662</v>
      </c>
      <c r="C142" s="5" t="s">
        <v>165</v>
      </c>
      <c r="D142" s="6">
        <v>1690000</v>
      </c>
      <c r="E142" s="7">
        <v>99402420</v>
      </c>
      <c r="F142" s="7">
        <v>5.3900000000000003E-2</v>
      </c>
      <c r="G142" s="2"/>
    </row>
    <row r="143" spans="1:7" ht="32.65" customHeight="1" x14ac:dyDescent="0.25">
      <c r="A143" s="5" t="s">
        <v>2663</v>
      </c>
      <c r="B143" s="5" t="s">
        <v>2664</v>
      </c>
      <c r="C143" s="5" t="s">
        <v>165</v>
      </c>
      <c r="D143" s="6">
        <v>1690000</v>
      </c>
      <c r="E143" s="7">
        <v>92757847</v>
      </c>
      <c r="F143" s="7">
        <v>5.0299999999999997E-2</v>
      </c>
      <c r="G143" s="2"/>
    </row>
    <row r="144" spans="1:7" ht="32.65" customHeight="1" x14ac:dyDescent="0.25">
      <c r="A144" s="5" t="s">
        <v>2665</v>
      </c>
      <c r="B144" s="5" t="s">
        <v>2666</v>
      </c>
      <c r="C144" s="5" t="s">
        <v>165</v>
      </c>
      <c r="D144" s="6">
        <v>1690000</v>
      </c>
      <c r="E144" s="7">
        <v>89707566</v>
      </c>
      <c r="F144" s="7">
        <v>4.87E-2</v>
      </c>
      <c r="G144" s="2"/>
    </row>
    <row r="145" spans="1:7" ht="32.65" customHeight="1" x14ac:dyDescent="0.25">
      <c r="A145" s="5" t="s">
        <v>2667</v>
      </c>
      <c r="B145" s="5" t="s">
        <v>2668</v>
      </c>
      <c r="C145" s="5" t="s">
        <v>165</v>
      </c>
      <c r="D145" s="6">
        <v>1516000</v>
      </c>
      <c r="E145" s="7">
        <v>94492734.799999997</v>
      </c>
      <c r="F145" s="7">
        <v>5.1299999999999998E-2</v>
      </c>
      <c r="G145" s="2"/>
    </row>
    <row r="146" spans="1:7" ht="32.65" customHeight="1" x14ac:dyDescent="0.25">
      <c r="A146" s="5" t="s">
        <v>412</v>
      </c>
      <c r="B146" s="5" t="s">
        <v>413</v>
      </c>
      <c r="C146" s="5" t="s">
        <v>414</v>
      </c>
      <c r="D146" s="6">
        <v>8000000</v>
      </c>
      <c r="E146" s="7">
        <v>762154400</v>
      </c>
      <c r="F146" s="7">
        <v>0.41339999999999999</v>
      </c>
      <c r="G146" s="2"/>
    </row>
    <row r="147" spans="1:7" ht="32.65" customHeight="1" x14ac:dyDescent="0.25">
      <c r="A147" s="5" t="s">
        <v>415</v>
      </c>
      <c r="B147" s="5" t="s">
        <v>416</v>
      </c>
      <c r="C147" s="5" t="s">
        <v>140</v>
      </c>
      <c r="D147" s="6">
        <v>20000000</v>
      </c>
      <c r="E147" s="7">
        <v>1922190000</v>
      </c>
      <c r="F147" s="7">
        <v>1.0427</v>
      </c>
      <c r="G147" s="2"/>
    </row>
    <row r="148" spans="1:7" ht="23.45" customHeight="1" x14ac:dyDescent="0.25">
      <c r="A148" s="5" t="s">
        <v>417</v>
      </c>
      <c r="B148" s="5" t="s">
        <v>418</v>
      </c>
      <c r="C148" s="5" t="s">
        <v>140</v>
      </c>
      <c r="D148" s="6">
        <v>12000000</v>
      </c>
      <c r="E148" s="7">
        <v>1152583200</v>
      </c>
      <c r="F148" s="7">
        <v>0.62519999999999998</v>
      </c>
      <c r="G148" s="2"/>
    </row>
    <row r="149" spans="1:7" ht="23.45" customHeight="1" x14ac:dyDescent="0.25">
      <c r="A149" s="5" t="s">
        <v>419</v>
      </c>
      <c r="B149" s="5" t="s">
        <v>420</v>
      </c>
      <c r="C149" s="5" t="s">
        <v>140</v>
      </c>
      <c r="D149" s="6">
        <v>7500000</v>
      </c>
      <c r="E149" s="7">
        <v>728325750</v>
      </c>
      <c r="F149" s="7">
        <v>0.39510000000000001</v>
      </c>
      <c r="G149" s="2"/>
    </row>
    <row r="150" spans="1:7" ht="32.65" customHeight="1" x14ac:dyDescent="0.25">
      <c r="A150" s="5" t="s">
        <v>421</v>
      </c>
      <c r="B150" s="5" t="s">
        <v>422</v>
      </c>
      <c r="C150" s="5" t="s">
        <v>414</v>
      </c>
      <c r="D150" s="6">
        <v>15000000</v>
      </c>
      <c r="E150" s="7">
        <v>1457868000</v>
      </c>
      <c r="F150" s="7">
        <v>0.79079999999999995</v>
      </c>
      <c r="G150" s="2"/>
    </row>
    <row r="151" spans="1:7" ht="32.65" customHeight="1" x14ac:dyDescent="0.25">
      <c r="A151" s="5" t="s">
        <v>423</v>
      </c>
      <c r="B151" s="5" t="s">
        <v>424</v>
      </c>
      <c r="C151" s="5" t="s">
        <v>414</v>
      </c>
      <c r="D151" s="6">
        <v>3500000</v>
      </c>
      <c r="E151" s="7">
        <v>349603800</v>
      </c>
      <c r="F151" s="7">
        <v>0.18959999999999999</v>
      </c>
      <c r="G151" s="2"/>
    </row>
    <row r="152" spans="1:7" ht="23.45" customHeight="1" x14ac:dyDescent="0.25">
      <c r="A152" s="5" t="s">
        <v>425</v>
      </c>
      <c r="B152" s="5" t="s">
        <v>426</v>
      </c>
      <c r="C152" s="5" t="s">
        <v>140</v>
      </c>
      <c r="D152" s="6">
        <v>17500000</v>
      </c>
      <c r="E152" s="7">
        <v>1778252000</v>
      </c>
      <c r="F152" s="7">
        <v>0.96460000000000001</v>
      </c>
      <c r="G152" s="2"/>
    </row>
    <row r="153" spans="1:7" ht="23.45" customHeight="1" x14ac:dyDescent="0.25">
      <c r="A153" s="5" t="s">
        <v>427</v>
      </c>
      <c r="B153" s="5" t="s">
        <v>428</v>
      </c>
      <c r="C153" s="5" t="s">
        <v>140</v>
      </c>
      <c r="D153" s="6">
        <v>4500000</v>
      </c>
      <c r="E153" s="7">
        <v>460793250</v>
      </c>
      <c r="F153" s="7">
        <v>0.25</v>
      </c>
      <c r="G153" s="2"/>
    </row>
    <row r="154" spans="1:7" ht="32.65" customHeight="1" x14ac:dyDescent="0.25">
      <c r="A154" s="5" t="s">
        <v>429</v>
      </c>
      <c r="B154" s="5" t="s">
        <v>430</v>
      </c>
      <c r="C154" s="5" t="s">
        <v>165</v>
      </c>
      <c r="D154" s="6">
        <v>2900</v>
      </c>
      <c r="E154" s="7">
        <v>308362.51</v>
      </c>
      <c r="F154" s="7">
        <v>2.0000000000000001E-4</v>
      </c>
      <c r="G154" s="2"/>
    </row>
    <row r="155" spans="1:7" ht="32.65" customHeight="1" x14ac:dyDescent="0.25">
      <c r="A155" s="5" t="s">
        <v>1983</v>
      </c>
      <c r="B155" s="5" t="s">
        <v>1984</v>
      </c>
      <c r="C155" s="5" t="s">
        <v>165</v>
      </c>
      <c r="D155" s="6">
        <v>14500000</v>
      </c>
      <c r="E155" s="7">
        <v>1363272600</v>
      </c>
      <c r="F155" s="7">
        <v>0.73950000000000005</v>
      </c>
      <c r="G155" s="2"/>
    </row>
    <row r="156" spans="1:7" ht="32.65" customHeight="1" x14ac:dyDescent="0.25">
      <c r="A156" s="5" t="s">
        <v>433</v>
      </c>
      <c r="B156" s="5" t="s">
        <v>434</v>
      </c>
      <c r="C156" s="5" t="s">
        <v>165</v>
      </c>
      <c r="D156" s="6">
        <v>6700000</v>
      </c>
      <c r="E156" s="7">
        <v>627788660</v>
      </c>
      <c r="F156" s="7">
        <v>0.34050000000000002</v>
      </c>
      <c r="G156" s="2"/>
    </row>
    <row r="157" spans="1:7" ht="32.65" customHeight="1" x14ac:dyDescent="0.25">
      <c r="A157" s="5" t="s">
        <v>435</v>
      </c>
      <c r="B157" s="5" t="s">
        <v>436</v>
      </c>
      <c r="C157" s="5" t="s">
        <v>165</v>
      </c>
      <c r="D157" s="6">
        <v>79551200</v>
      </c>
      <c r="E157" s="7">
        <v>7450741526.6400003</v>
      </c>
      <c r="F157" s="7">
        <v>4.0415000000000001</v>
      </c>
      <c r="G157" s="2"/>
    </row>
    <row r="158" spans="1:7" ht="32.65" customHeight="1" x14ac:dyDescent="0.25">
      <c r="A158" s="5" t="s">
        <v>166</v>
      </c>
      <c r="B158" s="5" t="s">
        <v>167</v>
      </c>
      <c r="C158" s="5" t="s">
        <v>165</v>
      </c>
      <c r="D158" s="6">
        <v>4070000</v>
      </c>
      <c r="E158" s="7">
        <v>393786338</v>
      </c>
      <c r="F158" s="7">
        <v>0.21360000000000001</v>
      </c>
      <c r="G158" s="2"/>
    </row>
    <row r="159" spans="1:7" ht="32.65" customHeight="1" x14ac:dyDescent="0.25">
      <c r="A159" s="5" t="s">
        <v>168</v>
      </c>
      <c r="B159" s="5" t="s">
        <v>169</v>
      </c>
      <c r="C159" s="5" t="s">
        <v>165</v>
      </c>
      <c r="D159" s="6">
        <v>35000000</v>
      </c>
      <c r="E159" s="7">
        <v>3317335000</v>
      </c>
      <c r="F159" s="7">
        <v>1.7994000000000001</v>
      </c>
      <c r="G159" s="2"/>
    </row>
    <row r="160" spans="1:7" ht="32.65" customHeight="1" x14ac:dyDescent="0.25">
      <c r="A160" s="5" t="s">
        <v>170</v>
      </c>
      <c r="B160" s="5" t="s">
        <v>171</v>
      </c>
      <c r="C160" s="5" t="s">
        <v>165</v>
      </c>
      <c r="D160" s="6">
        <v>59500000</v>
      </c>
      <c r="E160" s="7">
        <v>5758404050</v>
      </c>
      <c r="F160" s="7">
        <v>3.1236000000000002</v>
      </c>
      <c r="G160" s="2"/>
    </row>
    <row r="161" spans="1:7" ht="32.65" customHeight="1" x14ac:dyDescent="0.25">
      <c r="A161" s="5" t="s">
        <v>172</v>
      </c>
      <c r="B161" s="5" t="s">
        <v>173</v>
      </c>
      <c r="C161" s="5" t="s">
        <v>165</v>
      </c>
      <c r="D161" s="6">
        <v>29550000</v>
      </c>
      <c r="E161" s="7">
        <v>2864544495</v>
      </c>
      <c r="F161" s="7">
        <v>1.5538000000000001</v>
      </c>
      <c r="G161" s="2"/>
    </row>
    <row r="162" spans="1:7" ht="32.65" customHeight="1" x14ac:dyDescent="0.25">
      <c r="A162" s="5" t="s">
        <v>174</v>
      </c>
      <c r="B162" s="5" t="s">
        <v>175</v>
      </c>
      <c r="C162" s="5" t="s">
        <v>165</v>
      </c>
      <c r="D162" s="6">
        <v>17500000</v>
      </c>
      <c r="E162" s="7">
        <v>1668632000</v>
      </c>
      <c r="F162" s="7">
        <v>0.90510000000000002</v>
      </c>
      <c r="G162" s="2"/>
    </row>
    <row r="163" spans="1:7" ht="32.65" customHeight="1" x14ac:dyDescent="0.25">
      <c r="A163" s="5" t="s">
        <v>178</v>
      </c>
      <c r="B163" s="5" t="s">
        <v>179</v>
      </c>
      <c r="C163" s="5" t="s">
        <v>165</v>
      </c>
      <c r="D163" s="6">
        <v>12345800</v>
      </c>
      <c r="E163" s="7">
        <v>1186240020.0999999</v>
      </c>
      <c r="F163" s="7">
        <v>0.64349999999999996</v>
      </c>
      <c r="G163" s="2"/>
    </row>
    <row r="164" spans="1:7" ht="32.65" customHeight="1" x14ac:dyDescent="0.25">
      <c r="A164" s="5" t="s">
        <v>2025</v>
      </c>
      <c r="B164" s="5" t="s">
        <v>2026</v>
      </c>
      <c r="C164" s="5" t="s">
        <v>165</v>
      </c>
      <c r="D164" s="6">
        <v>500000</v>
      </c>
      <c r="E164" s="7">
        <v>49396300</v>
      </c>
      <c r="F164" s="7">
        <v>2.6800000000000001E-2</v>
      </c>
      <c r="G164" s="2"/>
    </row>
    <row r="165" spans="1:7" ht="32.65" customHeight="1" x14ac:dyDescent="0.25">
      <c r="A165" s="5" t="s">
        <v>182</v>
      </c>
      <c r="B165" s="5" t="s">
        <v>183</v>
      </c>
      <c r="C165" s="5" t="s">
        <v>165</v>
      </c>
      <c r="D165" s="6">
        <v>43000000</v>
      </c>
      <c r="E165" s="7">
        <v>4137296600</v>
      </c>
      <c r="F165" s="7">
        <v>2.2442000000000002</v>
      </c>
      <c r="G165" s="2"/>
    </row>
    <row r="166" spans="1:7" ht="32.65" customHeight="1" x14ac:dyDescent="0.25">
      <c r="A166" s="5" t="s">
        <v>184</v>
      </c>
      <c r="B166" s="5" t="s">
        <v>185</v>
      </c>
      <c r="C166" s="5" t="s">
        <v>165</v>
      </c>
      <c r="D166" s="6">
        <v>28000000</v>
      </c>
      <c r="E166" s="7">
        <v>2742891200</v>
      </c>
      <c r="F166" s="7">
        <v>1.4878</v>
      </c>
      <c r="G166" s="2"/>
    </row>
    <row r="167" spans="1:7" ht="32.65" customHeight="1" x14ac:dyDescent="0.25">
      <c r="A167" s="5" t="s">
        <v>2669</v>
      </c>
      <c r="B167" s="5" t="s">
        <v>2670</v>
      </c>
      <c r="C167" s="5" t="s">
        <v>165</v>
      </c>
      <c r="D167" s="6">
        <v>340900</v>
      </c>
      <c r="E167" s="7">
        <v>34078443.490000002</v>
      </c>
      <c r="F167" s="7">
        <v>1.8499999999999999E-2</v>
      </c>
      <c r="G167" s="2"/>
    </row>
    <row r="168" spans="1:7" ht="32.65" customHeight="1" x14ac:dyDescent="0.25">
      <c r="A168" s="5" t="s">
        <v>186</v>
      </c>
      <c r="B168" s="5" t="s">
        <v>187</v>
      </c>
      <c r="C168" s="5" t="s">
        <v>165</v>
      </c>
      <c r="D168" s="6">
        <v>15000000</v>
      </c>
      <c r="E168" s="7">
        <v>1471507500</v>
      </c>
      <c r="F168" s="7">
        <v>0.79820000000000002</v>
      </c>
      <c r="G168" s="2"/>
    </row>
    <row r="169" spans="1:7" ht="32.65" customHeight="1" x14ac:dyDescent="0.25">
      <c r="A169" s="5" t="s">
        <v>188</v>
      </c>
      <c r="B169" s="5" t="s">
        <v>189</v>
      </c>
      <c r="C169" s="5" t="s">
        <v>165</v>
      </c>
      <c r="D169" s="6">
        <v>23500000</v>
      </c>
      <c r="E169" s="7">
        <v>2330953250</v>
      </c>
      <c r="F169" s="7">
        <v>1.2644</v>
      </c>
      <c r="G169" s="2"/>
    </row>
    <row r="170" spans="1:7" ht="32.65" customHeight="1" x14ac:dyDescent="0.25">
      <c r="A170" s="5" t="s">
        <v>190</v>
      </c>
      <c r="B170" s="5" t="s">
        <v>191</v>
      </c>
      <c r="C170" s="5" t="s">
        <v>165</v>
      </c>
      <c r="D170" s="6">
        <v>10500000</v>
      </c>
      <c r="E170" s="7">
        <v>1107195600</v>
      </c>
      <c r="F170" s="7">
        <v>0.60060000000000002</v>
      </c>
      <c r="G170" s="2"/>
    </row>
    <row r="171" spans="1:7" ht="32.65" customHeight="1" x14ac:dyDescent="0.25">
      <c r="A171" s="5" t="s">
        <v>194</v>
      </c>
      <c r="B171" s="5" t="s">
        <v>195</v>
      </c>
      <c r="C171" s="5" t="s">
        <v>165</v>
      </c>
      <c r="D171" s="6">
        <v>3000000</v>
      </c>
      <c r="E171" s="7">
        <v>299971200</v>
      </c>
      <c r="F171" s="7">
        <v>0.16270000000000001</v>
      </c>
      <c r="G171" s="2"/>
    </row>
    <row r="172" spans="1:7" ht="32.65" customHeight="1" x14ac:dyDescent="0.25">
      <c r="A172" s="5" t="s">
        <v>200</v>
      </c>
      <c r="B172" s="5" t="s">
        <v>201</v>
      </c>
      <c r="C172" s="5" t="s">
        <v>165</v>
      </c>
      <c r="D172" s="6">
        <v>12000000</v>
      </c>
      <c r="E172" s="7">
        <v>1215784800</v>
      </c>
      <c r="F172" s="7">
        <v>0.65949999999999998</v>
      </c>
      <c r="G172" s="2"/>
    </row>
    <row r="173" spans="1:7" ht="32.65" customHeight="1" x14ac:dyDescent="0.25">
      <c r="A173" s="5" t="s">
        <v>202</v>
      </c>
      <c r="B173" s="5" t="s">
        <v>203</v>
      </c>
      <c r="C173" s="5" t="s">
        <v>165</v>
      </c>
      <c r="D173" s="6">
        <v>1150000</v>
      </c>
      <c r="E173" s="7">
        <v>115598000</v>
      </c>
      <c r="F173" s="7">
        <v>6.2700000000000006E-2</v>
      </c>
      <c r="G173" s="2"/>
    </row>
    <row r="174" spans="1:7" ht="32.65" customHeight="1" x14ac:dyDescent="0.25">
      <c r="A174" s="5" t="s">
        <v>208</v>
      </c>
      <c r="B174" s="5" t="s">
        <v>209</v>
      </c>
      <c r="C174" s="5" t="s">
        <v>165</v>
      </c>
      <c r="D174" s="6">
        <v>3067100</v>
      </c>
      <c r="E174" s="7">
        <v>310698456.83999997</v>
      </c>
      <c r="F174" s="7">
        <v>0.16850000000000001</v>
      </c>
      <c r="G174" s="2"/>
    </row>
    <row r="175" spans="1:7" ht="32.65" customHeight="1" x14ac:dyDescent="0.25">
      <c r="A175" s="5" t="s">
        <v>210</v>
      </c>
      <c r="B175" s="5" t="s">
        <v>211</v>
      </c>
      <c r="C175" s="5" t="s">
        <v>165</v>
      </c>
      <c r="D175" s="6">
        <v>43000000</v>
      </c>
      <c r="E175" s="7">
        <v>4377013000</v>
      </c>
      <c r="F175" s="7">
        <v>2.3742000000000001</v>
      </c>
      <c r="G175" s="2"/>
    </row>
    <row r="176" spans="1:7" ht="32.65" customHeight="1" x14ac:dyDescent="0.25">
      <c r="A176" s="5" t="s">
        <v>212</v>
      </c>
      <c r="B176" s="5" t="s">
        <v>213</v>
      </c>
      <c r="C176" s="5" t="s">
        <v>165</v>
      </c>
      <c r="D176" s="6">
        <v>146555100</v>
      </c>
      <c r="E176" s="7">
        <v>14944795111.889999</v>
      </c>
      <c r="F176" s="7">
        <v>8.1066000000000003</v>
      </c>
      <c r="G176" s="2"/>
    </row>
    <row r="177" spans="1:7" ht="32.65" customHeight="1" x14ac:dyDescent="0.25">
      <c r="A177" s="5" t="s">
        <v>216</v>
      </c>
      <c r="B177" s="5" t="s">
        <v>217</v>
      </c>
      <c r="C177" s="5" t="s">
        <v>165</v>
      </c>
      <c r="D177" s="6">
        <v>2155000</v>
      </c>
      <c r="E177" s="7">
        <v>218156468.5</v>
      </c>
      <c r="F177" s="7">
        <v>0.1183</v>
      </c>
      <c r="G177" s="2"/>
    </row>
    <row r="178" spans="1:7" ht="32.65" customHeight="1" x14ac:dyDescent="0.25">
      <c r="A178" s="5" t="s">
        <v>220</v>
      </c>
      <c r="B178" s="5" t="s">
        <v>221</v>
      </c>
      <c r="C178" s="5" t="s">
        <v>165</v>
      </c>
      <c r="D178" s="6">
        <v>82745000</v>
      </c>
      <c r="E178" s="7">
        <v>8520674649.5</v>
      </c>
      <c r="F178" s="7">
        <v>4.6219000000000001</v>
      </c>
      <c r="G178" s="2"/>
    </row>
    <row r="179" spans="1:7" ht="32.65" customHeight="1" x14ac:dyDescent="0.25">
      <c r="A179" s="5" t="s">
        <v>222</v>
      </c>
      <c r="B179" s="5" t="s">
        <v>223</v>
      </c>
      <c r="C179" s="5" t="s">
        <v>165</v>
      </c>
      <c r="D179" s="6">
        <v>83000000</v>
      </c>
      <c r="E179" s="7">
        <v>8562304900</v>
      </c>
      <c r="F179" s="7">
        <v>4.6444999999999999</v>
      </c>
      <c r="G179" s="2"/>
    </row>
    <row r="180" spans="1:7" ht="32.65" customHeight="1" x14ac:dyDescent="0.25">
      <c r="A180" s="5" t="s">
        <v>288</v>
      </c>
      <c r="B180" s="5" t="s">
        <v>289</v>
      </c>
      <c r="C180" s="5" t="s">
        <v>165</v>
      </c>
      <c r="D180" s="6">
        <v>4000000</v>
      </c>
      <c r="E180" s="7">
        <v>414798800</v>
      </c>
      <c r="F180" s="7">
        <v>0.22500000000000001</v>
      </c>
      <c r="G180" s="2"/>
    </row>
    <row r="181" spans="1:7" ht="32.65" customHeight="1" x14ac:dyDescent="0.25">
      <c r="A181" s="5" t="s">
        <v>292</v>
      </c>
      <c r="B181" s="5" t="s">
        <v>293</v>
      </c>
      <c r="C181" s="5" t="s">
        <v>165</v>
      </c>
      <c r="D181" s="6">
        <v>18738300</v>
      </c>
      <c r="E181" s="7">
        <v>1923478999.6800001</v>
      </c>
      <c r="F181" s="7">
        <v>1.0434000000000001</v>
      </c>
      <c r="G181" s="2"/>
    </row>
    <row r="182" spans="1:7" ht="32.65" customHeight="1" x14ac:dyDescent="0.25">
      <c r="A182" s="5" t="s">
        <v>294</v>
      </c>
      <c r="B182" s="5" t="s">
        <v>295</v>
      </c>
      <c r="C182" s="5" t="s">
        <v>165</v>
      </c>
      <c r="D182" s="6">
        <v>10500000</v>
      </c>
      <c r="E182" s="7">
        <v>1092354900</v>
      </c>
      <c r="F182" s="7">
        <v>0.59250000000000003</v>
      </c>
      <c r="G182" s="2"/>
    </row>
    <row r="183" spans="1:7" ht="32.65" customHeight="1" x14ac:dyDescent="0.25">
      <c r="A183" s="5" t="s">
        <v>296</v>
      </c>
      <c r="B183" s="5" t="s">
        <v>297</v>
      </c>
      <c r="C183" s="5" t="s">
        <v>165</v>
      </c>
      <c r="D183" s="6">
        <v>16001200</v>
      </c>
      <c r="E183" s="7">
        <v>1647961987.8800001</v>
      </c>
      <c r="F183" s="7">
        <v>0.89390000000000003</v>
      </c>
      <c r="G183" s="2"/>
    </row>
    <row r="184" spans="1:7" ht="32.65" customHeight="1" x14ac:dyDescent="0.25">
      <c r="A184" s="5" t="s">
        <v>298</v>
      </c>
      <c r="B184" s="5" t="s">
        <v>299</v>
      </c>
      <c r="C184" s="5" t="s">
        <v>165</v>
      </c>
      <c r="D184" s="6">
        <v>91000000</v>
      </c>
      <c r="E184" s="7">
        <v>9558257800</v>
      </c>
      <c r="F184" s="7">
        <v>5.1847000000000003</v>
      </c>
      <c r="G184" s="2"/>
    </row>
    <row r="185" spans="1:7" ht="32.65" customHeight="1" x14ac:dyDescent="0.25">
      <c r="A185" s="5" t="s">
        <v>300</v>
      </c>
      <c r="B185" s="5" t="s">
        <v>301</v>
      </c>
      <c r="C185" s="5" t="s">
        <v>165</v>
      </c>
      <c r="D185" s="6">
        <v>38755000</v>
      </c>
      <c r="E185" s="7">
        <v>3997190700</v>
      </c>
      <c r="F185" s="7">
        <v>2.1682000000000001</v>
      </c>
      <c r="G185" s="2"/>
    </row>
    <row r="186" spans="1:7" ht="32.65" customHeight="1" x14ac:dyDescent="0.25">
      <c r="A186" s="5" t="s">
        <v>302</v>
      </c>
      <c r="B186" s="5" t="s">
        <v>303</v>
      </c>
      <c r="C186" s="5" t="s">
        <v>165</v>
      </c>
      <c r="D186" s="6">
        <v>35500000</v>
      </c>
      <c r="E186" s="7">
        <v>3688680750</v>
      </c>
      <c r="F186" s="7">
        <v>2.0009000000000001</v>
      </c>
      <c r="G186" s="2"/>
    </row>
    <row r="187" spans="1:7" ht="32.65" customHeight="1" x14ac:dyDescent="0.25">
      <c r="A187" s="5" t="s">
        <v>1745</v>
      </c>
      <c r="B187" s="5" t="s">
        <v>1746</v>
      </c>
      <c r="C187" s="5" t="s">
        <v>165</v>
      </c>
      <c r="D187" s="6">
        <v>500000</v>
      </c>
      <c r="E187" s="7">
        <v>50440000</v>
      </c>
      <c r="F187" s="7">
        <v>2.7400000000000001E-2</v>
      </c>
      <c r="G187" s="2"/>
    </row>
    <row r="188" spans="1:7" ht="32.65" customHeight="1" x14ac:dyDescent="0.25">
      <c r="A188" s="5" t="s">
        <v>306</v>
      </c>
      <c r="B188" s="5" t="s">
        <v>307</v>
      </c>
      <c r="C188" s="5" t="s">
        <v>165</v>
      </c>
      <c r="D188" s="6">
        <v>100000</v>
      </c>
      <c r="E188" s="7">
        <v>10213020</v>
      </c>
      <c r="F188" s="7">
        <v>5.4999999999999997E-3</v>
      </c>
      <c r="G188" s="2"/>
    </row>
    <row r="189" spans="1:7" ht="32.65" customHeight="1" x14ac:dyDescent="0.25">
      <c r="A189" s="5" t="s">
        <v>312</v>
      </c>
      <c r="B189" s="5" t="s">
        <v>313</v>
      </c>
      <c r="C189" s="5" t="s">
        <v>165</v>
      </c>
      <c r="D189" s="6">
        <v>7000000</v>
      </c>
      <c r="E189" s="7">
        <v>751361100</v>
      </c>
      <c r="F189" s="7">
        <v>0.40760000000000002</v>
      </c>
      <c r="G189" s="2"/>
    </row>
    <row r="190" spans="1:7" ht="32.65" customHeight="1" x14ac:dyDescent="0.25">
      <c r="A190" s="5" t="s">
        <v>314</v>
      </c>
      <c r="B190" s="5" t="s">
        <v>315</v>
      </c>
      <c r="C190" s="5" t="s">
        <v>165</v>
      </c>
      <c r="D190" s="6">
        <v>28860200</v>
      </c>
      <c r="E190" s="7">
        <v>3068061483.54</v>
      </c>
      <c r="F190" s="7">
        <v>1.6641999999999999</v>
      </c>
      <c r="G190" s="2"/>
    </row>
    <row r="191" spans="1:7" ht="32.65" customHeight="1" x14ac:dyDescent="0.25">
      <c r="A191" s="5" t="s">
        <v>318</v>
      </c>
      <c r="B191" s="5" t="s">
        <v>319</v>
      </c>
      <c r="C191" s="5" t="s">
        <v>165</v>
      </c>
      <c r="D191" s="6">
        <v>10000000</v>
      </c>
      <c r="E191" s="7">
        <v>1079159000</v>
      </c>
      <c r="F191" s="7">
        <v>0.58540000000000003</v>
      </c>
      <c r="G191" s="2"/>
    </row>
    <row r="192" spans="1:7" ht="32.65" customHeight="1" x14ac:dyDescent="0.25">
      <c r="A192" s="5" t="s">
        <v>2671</v>
      </c>
      <c r="B192" s="5" t="s">
        <v>2672</v>
      </c>
      <c r="C192" s="5" t="s">
        <v>165</v>
      </c>
      <c r="D192" s="6">
        <v>6000</v>
      </c>
      <c r="E192" s="7">
        <v>606315.6</v>
      </c>
      <c r="F192" s="7">
        <v>2.9999999999999997E-4</v>
      </c>
      <c r="G192" s="2"/>
    </row>
    <row r="193" spans="1:7" ht="32.65" customHeight="1" x14ac:dyDescent="0.25">
      <c r="A193" s="5" t="s">
        <v>326</v>
      </c>
      <c r="B193" s="5" t="s">
        <v>327</v>
      </c>
      <c r="C193" s="5" t="s">
        <v>165</v>
      </c>
      <c r="D193" s="6">
        <v>20000</v>
      </c>
      <c r="E193" s="7">
        <v>2006752</v>
      </c>
      <c r="F193" s="7">
        <v>1.1000000000000001E-3</v>
      </c>
      <c r="G193" s="2"/>
    </row>
    <row r="194" spans="1:7" ht="32.65" customHeight="1" x14ac:dyDescent="0.25">
      <c r="A194" s="5" t="s">
        <v>328</v>
      </c>
      <c r="B194" s="5" t="s">
        <v>329</v>
      </c>
      <c r="C194" s="5" t="s">
        <v>165</v>
      </c>
      <c r="D194" s="6">
        <v>9056800</v>
      </c>
      <c r="E194" s="7">
        <v>970383590.55999994</v>
      </c>
      <c r="F194" s="7">
        <v>0.52639999999999998</v>
      </c>
      <c r="G194" s="2"/>
    </row>
    <row r="195" spans="1:7" ht="32.65" customHeight="1" x14ac:dyDescent="0.25">
      <c r="A195" s="5" t="s">
        <v>330</v>
      </c>
      <c r="B195" s="5" t="s">
        <v>331</v>
      </c>
      <c r="C195" s="5" t="s">
        <v>165</v>
      </c>
      <c r="D195" s="6">
        <v>7500000</v>
      </c>
      <c r="E195" s="7">
        <v>839097000</v>
      </c>
      <c r="F195" s="7">
        <v>0.45519999999999999</v>
      </c>
      <c r="G195" s="2"/>
    </row>
    <row r="196" spans="1:7" ht="32.65" customHeight="1" x14ac:dyDescent="0.25">
      <c r="A196" s="5" t="s">
        <v>332</v>
      </c>
      <c r="B196" s="5" t="s">
        <v>333</v>
      </c>
      <c r="C196" s="5" t="s">
        <v>165</v>
      </c>
      <c r="D196" s="6">
        <v>19328900</v>
      </c>
      <c r="E196" s="7">
        <v>2125763428.6500001</v>
      </c>
      <c r="F196" s="7">
        <v>1.1531</v>
      </c>
      <c r="G196" s="2"/>
    </row>
    <row r="197" spans="1:7" ht="32.65" customHeight="1" x14ac:dyDescent="0.25">
      <c r="A197" s="5" t="s">
        <v>334</v>
      </c>
      <c r="B197" s="5" t="s">
        <v>335</v>
      </c>
      <c r="C197" s="5" t="s">
        <v>165</v>
      </c>
      <c r="D197" s="6">
        <v>5607700</v>
      </c>
      <c r="E197" s="7">
        <v>625929791.69000006</v>
      </c>
      <c r="F197" s="7">
        <v>0.33950000000000002</v>
      </c>
      <c r="G197" s="2"/>
    </row>
    <row r="198" spans="1:7" ht="32.65" customHeight="1" x14ac:dyDescent="0.25">
      <c r="A198" s="5" t="s">
        <v>336</v>
      </c>
      <c r="B198" s="5" t="s">
        <v>337</v>
      </c>
      <c r="C198" s="5" t="s">
        <v>165</v>
      </c>
      <c r="D198" s="6">
        <v>24754300</v>
      </c>
      <c r="E198" s="7">
        <v>2777160162.6999998</v>
      </c>
      <c r="F198" s="7">
        <v>1.5064</v>
      </c>
      <c r="G198" s="2"/>
    </row>
    <row r="199" spans="1:7" ht="32.65" customHeight="1" x14ac:dyDescent="0.25">
      <c r="A199" s="5" t="s">
        <v>340</v>
      </c>
      <c r="B199" s="5" t="s">
        <v>341</v>
      </c>
      <c r="C199" s="5" t="s">
        <v>165</v>
      </c>
      <c r="D199" s="6">
        <v>1450000</v>
      </c>
      <c r="E199" s="7">
        <v>145200390</v>
      </c>
      <c r="F199" s="7">
        <v>7.8799999999999995E-2</v>
      </c>
      <c r="G199" s="2"/>
    </row>
    <row r="200" spans="1:7" ht="32.65" customHeight="1" x14ac:dyDescent="0.25">
      <c r="A200" s="5" t="s">
        <v>342</v>
      </c>
      <c r="B200" s="5" t="s">
        <v>343</v>
      </c>
      <c r="C200" s="5" t="s">
        <v>165</v>
      </c>
      <c r="D200" s="6">
        <v>77400</v>
      </c>
      <c r="E200" s="7">
        <v>7967401.2000000002</v>
      </c>
      <c r="F200" s="7">
        <v>4.3E-3</v>
      </c>
      <c r="G200" s="2"/>
    </row>
    <row r="201" spans="1:7" ht="32.65" customHeight="1" x14ac:dyDescent="0.25">
      <c r="A201" s="5" t="s">
        <v>437</v>
      </c>
      <c r="B201" s="5" t="s">
        <v>438</v>
      </c>
      <c r="C201" s="5" t="s">
        <v>165</v>
      </c>
      <c r="D201" s="6">
        <v>111100</v>
      </c>
      <c r="E201" s="7">
        <v>11494539.32</v>
      </c>
      <c r="F201" s="7">
        <v>6.1999999999999998E-3</v>
      </c>
      <c r="G201" s="2"/>
    </row>
    <row r="202" spans="1:7" ht="32.65" customHeight="1" x14ac:dyDescent="0.25">
      <c r="A202" s="5" t="s">
        <v>439</v>
      </c>
      <c r="B202" s="5" t="s">
        <v>440</v>
      </c>
      <c r="C202" s="5" t="s">
        <v>165</v>
      </c>
      <c r="D202" s="6">
        <v>23200</v>
      </c>
      <c r="E202" s="7">
        <v>2404661.44</v>
      </c>
      <c r="F202" s="7">
        <v>1.2999999999999999E-3</v>
      </c>
      <c r="G202" s="2"/>
    </row>
    <row r="203" spans="1:7" ht="32.65" customHeight="1" x14ac:dyDescent="0.25">
      <c r="A203" s="5" t="s">
        <v>441</v>
      </c>
      <c r="B203" s="5" t="s">
        <v>442</v>
      </c>
      <c r="C203" s="5" t="s">
        <v>165</v>
      </c>
      <c r="D203" s="6">
        <v>16861800</v>
      </c>
      <c r="E203" s="7">
        <v>1904717358.9000001</v>
      </c>
      <c r="F203" s="7">
        <v>1.0331999999999999</v>
      </c>
      <c r="G203" s="2"/>
    </row>
    <row r="204" spans="1:7" ht="32.65" customHeight="1" x14ac:dyDescent="0.25">
      <c r="A204" s="5" t="s">
        <v>443</v>
      </c>
      <c r="B204" s="5" t="s">
        <v>444</v>
      </c>
      <c r="C204" s="5" t="s">
        <v>165</v>
      </c>
      <c r="D204" s="6">
        <v>2795000</v>
      </c>
      <c r="E204" s="7">
        <v>301115971</v>
      </c>
      <c r="F204" s="7">
        <v>0.1633</v>
      </c>
      <c r="G204" s="2"/>
    </row>
    <row r="205" spans="1:7" ht="32.65" customHeight="1" x14ac:dyDescent="0.25">
      <c r="A205" s="5" t="s">
        <v>1751</v>
      </c>
      <c r="B205" s="5" t="s">
        <v>1752</v>
      </c>
      <c r="C205" s="5" t="s">
        <v>165</v>
      </c>
      <c r="D205" s="6">
        <v>520000</v>
      </c>
      <c r="E205" s="7">
        <v>55888716</v>
      </c>
      <c r="F205" s="7">
        <v>3.0300000000000001E-2</v>
      </c>
      <c r="G205" s="2"/>
    </row>
    <row r="206" spans="1:7" ht="32.65" customHeight="1" x14ac:dyDescent="0.25">
      <c r="A206" s="5" t="s">
        <v>447</v>
      </c>
      <c r="B206" s="5" t="s">
        <v>448</v>
      </c>
      <c r="C206" s="5" t="s">
        <v>165</v>
      </c>
      <c r="D206" s="6">
        <v>2463600</v>
      </c>
      <c r="E206" s="7">
        <v>289720591.80000001</v>
      </c>
      <c r="F206" s="7">
        <v>0.15720000000000001</v>
      </c>
      <c r="G206" s="2"/>
    </row>
    <row r="207" spans="1:7" ht="32.65" customHeight="1" x14ac:dyDescent="0.25">
      <c r="A207" s="5" t="s">
        <v>451</v>
      </c>
      <c r="B207" s="5" t="s">
        <v>452</v>
      </c>
      <c r="C207" s="5" t="s">
        <v>165</v>
      </c>
      <c r="D207" s="6">
        <v>628600</v>
      </c>
      <c r="E207" s="7">
        <v>69582311.260000005</v>
      </c>
      <c r="F207" s="7">
        <v>3.7699999999999997E-2</v>
      </c>
      <c r="G207" s="2"/>
    </row>
    <row r="208" spans="1:7" ht="32.65" customHeight="1" x14ac:dyDescent="0.25">
      <c r="A208" s="5" t="s">
        <v>453</v>
      </c>
      <c r="B208" s="5" t="s">
        <v>454</v>
      </c>
      <c r="C208" s="5" t="s">
        <v>165</v>
      </c>
      <c r="D208" s="6">
        <v>5855600</v>
      </c>
      <c r="E208" s="7">
        <v>718391943.75999999</v>
      </c>
      <c r="F208" s="7">
        <v>0.38969999999999999</v>
      </c>
      <c r="G208" s="2"/>
    </row>
    <row r="209" spans="1:7" ht="14.45" customHeight="1" x14ac:dyDescent="0.25">
      <c r="A209" s="5" t="s">
        <v>455</v>
      </c>
      <c r="B209" s="5" t="s">
        <v>456</v>
      </c>
      <c r="C209" s="5" t="s">
        <v>414</v>
      </c>
      <c r="D209" s="6">
        <v>11500000</v>
      </c>
      <c r="E209" s="7">
        <v>1150695750</v>
      </c>
      <c r="F209" s="7">
        <v>0.62419999999999998</v>
      </c>
      <c r="G209" s="2"/>
    </row>
    <row r="210" spans="1:7" ht="14.45" customHeight="1" x14ac:dyDescent="0.25">
      <c r="A210" s="5" t="s">
        <v>589</v>
      </c>
      <c r="B210" s="5" t="s">
        <v>590</v>
      </c>
      <c r="C210" s="5" t="s">
        <v>414</v>
      </c>
      <c r="D210" s="6">
        <v>900000</v>
      </c>
      <c r="E210" s="7">
        <v>94496670</v>
      </c>
      <c r="F210" s="7">
        <v>5.1299999999999998E-2</v>
      </c>
      <c r="G210" s="2"/>
    </row>
    <row r="211" spans="1:7" ht="32.65" customHeight="1" x14ac:dyDescent="0.25">
      <c r="A211" s="5" t="s">
        <v>597</v>
      </c>
      <c r="B211" s="5" t="s">
        <v>598</v>
      </c>
      <c r="C211" s="5" t="s">
        <v>165</v>
      </c>
      <c r="D211" s="6">
        <v>1500000</v>
      </c>
      <c r="E211" s="7">
        <v>144580950</v>
      </c>
      <c r="F211" s="7">
        <v>7.8399999999999997E-2</v>
      </c>
      <c r="G211" s="2"/>
    </row>
    <row r="212" spans="1:7" ht="32.65" customHeight="1" x14ac:dyDescent="0.25">
      <c r="A212" s="5" t="s">
        <v>1987</v>
      </c>
      <c r="B212" s="5" t="s">
        <v>1988</v>
      </c>
      <c r="C212" s="5" t="s">
        <v>165</v>
      </c>
      <c r="D212" s="6">
        <v>2500000</v>
      </c>
      <c r="E212" s="7">
        <v>238725500</v>
      </c>
      <c r="F212" s="7">
        <v>0.1295</v>
      </c>
      <c r="G212" s="2"/>
    </row>
    <row r="213" spans="1:7" ht="32.65" customHeight="1" x14ac:dyDescent="0.25">
      <c r="A213" s="5" t="s">
        <v>611</v>
      </c>
      <c r="B213" s="5" t="s">
        <v>612</v>
      </c>
      <c r="C213" s="5" t="s">
        <v>165</v>
      </c>
      <c r="D213" s="6">
        <v>10000000</v>
      </c>
      <c r="E213" s="7">
        <v>970093000</v>
      </c>
      <c r="F213" s="7">
        <v>0.5262</v>
      </c>
      <c r="G213" s="2"/>
    </row>
    <row r="214" spans="1:7" ht="32.65" customHeight="1" x14ac:dyDescent="0.25">
      <c r="A214" s="5" t="s">
        <v>2673</v>
      </c>
      <c r="B214" s="5" t="s">
        <v>2674</v>
      </c>
      <c r="C214" s="5" t="s">
        <v>165</v>
      </c>
      <c r="D214" s="6">
        <v>6000000</v>
      </c>
      <c r="E214" s="7">
        <v>581904000</v>
      </c>
      <c r="F214" s="7">
        <v>0.31559999999999999</v>
      </c>
      <c r="G214" s="2"/>
    </row>
    <row r="215" spans="1:7" ht="32.65" customHeight="1" x14ac:dyDescent="0.25">
      <c r="A215" s="5" t="s">
        <v>629</v>
      </c>
      <c r="B215" s="5" t="s">
        <v>630</v>
      </c>
      <c r="C215" s="5" t="s">
        <v>165</v>
      </c>
      <c r="D215" s="6">
        <v>5000000</v>
      </c>
      <c r="E215" s="7">
        <v>485625500</v>
      </c>
      <c r="F215" s="7">
        <v>0.26340000000000002</v>
      </c>
      <c r="G215" s="2"/>
    </row>
    <row r="216" spans="1:7" ht="32.65" customHeight="1" x14ac:dyDescent="0.25">
      <c r="A216" s="5" t="s">
        <v>2007</v>
      </c>
      <c r="B216" s="5" t="s">
        <v>2008</v>
      </c>
      <c r="C216" s="5" t="s">
        <v>165</v>
      </c>
      <c r="D216" s="6">
        <v>1684200</v>
      </c>
      <c r="E216" s="7">
        <v>164020195.91999999</v>
      </c>
      <c r="F216" s="7">
        <v>8.8999999999999996E-2</v>
      </c>
      <c r="G216" s="2"/>
    </row>
    <row r="217" spans="1:7" ht="32.65" customHeight="1" x14ac:dyDescent="0.25">
      <c r="A217" s="5" t="s">
        <v>2023</v>
      </c>
      <c r="B217" s="5" t="s">
        <v>2024</v>
      </c>
      <c r="C217" s="5" t="s">
        <v>165</v>
      </c>
      <c r="D217" s="6">
        <v>1000000</v>
      </c>
      <c r="E217" s="7">
        <v>97737100</v>
      </c>
      <c r="F217" s="7">
        <v>5.2999999999999999E-2</v>
      </c>
      <c r="G217" s="2"/>
    </row>
    <row r="218" spans="1:7" ht="32.65" customHeight="1" x14ac:dyDescent="0.25">
      <c r="A218" s="5" t="s">
        <v>2675</v>
      </c>
      <c r="B218" s="5" t="s">
        <v>2676</v>
      </c>
      <c r="C218" s="5" t="s">
        <v>165</v>
      </c>
      <c r="D218" s="6">
        <v>200000</v>
      </c>
      <c r="E218" s="7">
        <v>19732220</v>
      </c>
      <c r="F218" s="7">
        <v>1.0699999999999999E-2</v>
      </c>
      <c r="G218" s="2"/>
    </row>
    <row r="219" spans="1:7" ht="32.65" customHeight="1" x14ac:dyDescent="0.25">
      <c r="A219" s="5" t="s">
        <v>2677</v>
      </c>
      <c r="B219" s="5" t="s">
        <v>2678</v>
      </c>
      <c r="C219" s="5" t="s">
        <v>165</v>
      </c>
      <c r="D219" s="6">
        <v>2500000</v>
      </c>
      <c r="E219" s="7">
        <v>246007250</v>
      </c>
      <c r="F219" s="7">
        <v>0.13339999999999999</v>
      </c>
      <c r="G219" s="2"/>
    </row>
    <row r="220" spans="1:7" ht="32.65" customHeight="1" x14ac:dyDescent="0.25">
      <c r="A220" s="5" t="s">
        <v>717</v>
      </c>
      <c r="B220" s="5" t="s">
        <v>718</v>
      </c>
      <c r="C220" s="5" t="s">
        <v>165</v>
      </c>
      <c r="D220" s="6">
        <v>5000000</v>
      </c>
      <c r="E220" s="7">
        <v>489972000</v>
      </c>
      <c r="F220" s="7">
        <v>0.26579999999999998</v>
      </c>
      <c r="G220" s="2"/>
    </row>
    <row r="221" spans="1:7" ht="32.65" customHeight="1" x14ac:dyDescent="0.25">
      <c r="A221" s="5" t="s">
        <v>745</v>
      </c>
      <c r="B221" s="5" t="s">
        <v>746</v>
      </c>
      <c r="C221" s="5" t="s">
        <v>165</v>
      </c>
      <c r="D221" s="6">
        <v>5000000</v>
      </c>
      <c r="E221" s="7">
        <v>492490000</v>
      </c>
      <c r="F221" s="7">
        <v>0.2671</v>
      </c>
      <c r="G221" s="2"/>
    </row>
    <row r="222" spans="1:7" ht="32.65" customHeight="1" x14ac:dyDescent="0.25">
      <c r="A222" s="5" t="s">
        <v>751</v>
      </c>
      <c r="B222" s="5" t="s">
        <v>752</v>
      </c>
      <c r="C222" s="5" t="s">
        <v>165</v>
      </c>
      <c r="D222" s="6">
        <v>1000000</v>
      </c>
      <c r="E222" s="7">
        <v>98819200</v>
      </c>
      <c r="F222" s="7">
        <v>5.3600000000000002E-2</v>
      </c>
      <c r="G222" s="2"/>
    </row>
    <row r="223" spans="1:7" ht="32.65" customHeight="1" x14ac:dyDescent="0.25">
      <c r="A223" s="5" t="s">
        <v>230</v>
      </c>
      <c r="B223" s="5" t="s">
        <v>231</v>
      </c>
      <c r="C223" s="5" t="s">
        <v>165</v>
      </c>
      <c r="D223" s="6">
        <v>2000000</v>
      </c>
      <c r="E223" s="7">
        <v>198935800</v>
      </c>
      <c r="F223" s="7">
        <v>0.1079</v>
      </c>
      <c r="G223" s="2"/>
    </row>
    <row r="224" spans="1:7" ht="32.65" customHeight="1" x14ac:dyDescent="0.25">
      <c r="A224" s="5" t="s">
        <v>232</v>
      </c>
      <c r="B224" s="5" t="s">
        <v>233</v>
      </c>
      <c r="C224" s="5" t="s">
        <v>165</v>
      </c>
      <c r="D224" s="6">
        <v>753200</v>
      </c>
      <c r="E224" s="7">
        <v>75308174.760000005</v>
      </c>
      <c r="F224" s="7">
        <v>4.0800000000000003E-2</v>
      </c>
      <c r="G224" s="2"/>
    </row>
    <row r="225" spans="1:7" ht="32.65" customHeight="1" x14ac:dyDescent="0.25">
      <c r="A225" s="5" t="s">
        <v>2679</v>
      </c>
      <c r="B225" s="5" t="s">
        <v>2680</v>
      </c>
      <c r="C225" s="5" t="s">
        <v>165</v>
      </c>
      <c r="D225" s="6">
        <v>14000000</v>
      </c>
      <c r="E225" s="7">
        <v>1400964600</v>
      </c>
      <c r="F225" s="7">
        <v>0.75990000000000002</v>
      </c>
      <c r="G225" s="2"/>
    </row>
    <row r="226" spans="1:7" ht="32.65" customHeight="1" x14ac:dyDescent="0.25">
      <c r="A226" s="5" t="s">
        <v>2681</v>
      </c>
      <c r="B226" s="5" t="s">
        <v>2682</v>
      </c>
      <c r="C226" s="5" t="s">
        <v>165</v>
      </c>
      <c r="D226" s="6">
        <v>8409200</v>
      </c>
      <c r="E226" s="7">
        <v>842222585.08000004</v>
      </c>
      <c r="F226" s="7">
        <v>0.45689999999999997</v>
      </c>
      <c r="G226" s="2"/>
    </row>
    <row r="227" spans="1:7" ht="32.65" customHeight="1" x14ac:dyDescent="0.25">
      <c r="A227" s="5" t="s">
        <v>274</v>
      </c>
      <c r="B227" s="5" t="s">
        <v>275</v>
      </c>
      <c r="C227" s="5" t="s">
        <v>165</v>
      </c>
      <c r="D227" s="6">
        <v>20000000</v>
      </c>
      <c r="E227" s="7">
        <v>2011248000</v>
      </c>
      <c r="F227" s="7">
        <v>1.091</v>
      </c>
      <c r="G227" s="2"/>
    </row>
    <row r="228" spans="1:7" ht="14.45" customHeight="1" x14ac:dyDescent="0.25">
      <c r="A228" s="5" t="s">
        <v>0</v>
      </c>
      <c r="B228" s="5" t="s">
        <v>0</v>
      </c>
      <c r="C228" s="8" t="s">
        <v>153</v>
      </c>
      <c r="D228" s="6">
        <v>1848853900</v>
      </c>
      <c r="E228" s="7">
        <v>176296872017.28</v>
      </c>
      <c r="F228" s="7">
        <v>95.629599999999996</v>
      </c>
      <c r="G228" s="2"/>
    </row>
    <row r="229" spans="1:7" ht="18.399999999999999" customHeight="1" x14ac:dyDescent="0.25">
      <c r="A229" s="17" t="s">
        <v>0</v>
      </c>
      <c r="B229" s="17"/>
      <c r="C229" s="17"/>
      <c r="D229" s="17"/>
      <c r="E229" s="17"/>
      <c r="F229" s="17"/>
      <c r="G229" s="17"/>
    </row>
    <row r="230" spans="1:7" ht="14.45" customHeight="1" x14ac:dyDescent="0.25">
      <c r="A230" s="16" t="s">
        <v>1674</v>
      </c>
      <c r="B230" s="16"/>
      <c r="C230" s="16"/>
      <c r="D230" s="2"/>
      <c r="E230" s="2"/>
      <c r="F230" s="2"/>
      <c r="G230" s="2"/>
    </row>
    <row r="231" spans="1:7" ht="14.45" customHeight="1" x14ac:dyDescent="0.25">
      <c r="A231" s="4" t="s">
        <v>1675</v>
      </c>
      <c r="B231" s="4" t="s">
        <v>9</v>
      </c>
      <c r="C231" s="4" t="s">
        <v>10</v>
      </c>
      <c r="D231" s="2"/>
      <c r="E231" s="2"/>
      <c r="F231" s="2"/>
      <c r="G231" s="2"/>
    </row>
    <row r="232" spans="1:7" ht="14.45" customHeight="1" x14ac:dyDescent="0.25">
      <c r="A232" s="5" t="s">
        <v>1679</v>
      </c>
      <c r="B232" s="7">
        <v>99259.66</v>
      </c>
      <c r="C232" s="7">
        <v>0</v>
      </c>
      <c r="D232" s="2"/>
      <c r="E232" s="2"/>
      <c r="F232" s="2"/>
      <c r="G232" s="2"/>
    </row>
    <row r="233" spans="1:7" ht="14.45" customHeight="1" x14ac:dyDescent="0.25">
      <c r="A233" s="5" t="s">
        <v>1676</v>
      </c>
      <c r="B233" s="7">
        <v>6116594169.5299997</v>
      </c>
      <c r="C233" s="7">
        <v>3.32</v>
      </c>
      <c r="D233" s="2"/>
      <c r="E233" s="2"/>
      <c r="F233" s="2"/>
      <c r="G233" s="2"/>
    </row>
    <row r="234" spans="1:7" ht="23.45" customHeight="1" x14ac:dyDescent="0.25">
      <c r="A234" s="5" t="s">
        <v>1677</v>
      </c>
      <c r="B234" s="7">
        <v>1940433627.6099999</v>
      </c>
      <c r="C234" s="7">
        <v>1.05</v>
      </c>
      <c r="D234" s="2"/>
      <c r="E234" s="2"/>
      <c r="F234" s="2"/>
      <c r="G234" s="2"/>
    </row>
    <row r="235" spans="1:7" ht="14.45" customHeight="1" x14ac:dyDescent="0.25">
      <c r="A235" s="10" t="s">
        <v>153</v>
      </c>
      <c r="B235" s="7">
        <v>8057127056.8000002</v>
      </c>
      <c r="C235" s="7">
        <v>4.37</v>
      </c>
      <c r="D235" s="2"/>
      <c r="E235" s="2"/>
      <c r="F235" s="2"/>
      <c r="G235" s="2"/>
    </row>
    <row r="236" spans="1:7" ht="14.45" customHeight="1" x14ac:dyDescent="0.25">
      <c r="A236" s="16" t="s">
        <v>0</v>
      </c>
      <c r="B236" s="16"/>
      <c r="C236" s="2"/>
      <c r="D236" s="2"/>
      <c r="E236" s="2"/>
      <c r="F236" s="2"/>
      <c r="G236" s="2"/>
    </row>
    <row r="237" spans="1:7" ht="23.65" customHeight="1" x14ac:dyDescent="0.25">
      <c r="A237" s="5" t="s">
        <v>1681</v>
      </c>
      <c r="B237" s="7">
        <v>19.93</v>
      </c>
      <c r="C237" s="2"/>
      <c r="D237" s="2"/>
      <c r="E237" s="2"/>
      <c r="F237" s="2"/>
      <c r="G237" s="2"/>
    </row>
    <row r="238" spans="1:7" ht="14.45" customHeight="1" x14ac:dyDescent="0.25">
      <c r="A238" s="5" t="s">
        <v>1682</v>
      </c>
      <c r="B238" s="7">
        <v>9.5500000000000007</v>
      </c>
      <c r="C238" s="2"/>
      <c r="D238" s="2"/>
      <c r="E238" s="2"/>
      <c r="F238" s="2"/>
      <c r="G238" s="2"/>
    </row>
    <row r="239" spans="1:7" ht="32.65" customHeight="1" x14ac:dyDescent="0.25">
      <c r="A239" s="5" t="s">
        <v>1683</v>
      </c>
      <c r="B239" s="7">
        <v>7.3</v>
      </c>
      <c r="C239" s="2"/>
      <c r="D239" s="2"/>
      <c r="E239" s="2"/>
      <c r="F239" s="2"/>
      <c r="G239" s="2"/>
    </row>
    <row r="240" spans="1:7" ht="1.35" customHeight="1" x14ac:dyDescent="0.25">
      <c r="A240" s="2"/>
      <c r="B240" s="2"/>
      <c r="C240" s="2"/>
      <c r="D240" s="2"/>
      <c r="E240" s="2"/>
      <c r="F240" s="2"/>
      <c r="G240" s="2"/>
    </row>
    <row r="241" spans="1:7" ht="18.399999999999999" customHeight="1" x14ac:dyDescent="0.25">
      <c r="A241" s="17" t="s">
        <v>0</v>
      </c>
      <c r="B241" s="17"/>
      <c r="C241" s="17"/>
      <c r="D241" s="17"/>
      <c r="E241" s="17"/>
      <c r="F241" s="17"/>
      <c r="G241" s="17"/>
    </row>
    <row r="242" spans="1:7" ht="14.45" customHeight="1" x14ac:dyDescent="0.25">
      <c r="A242" s="16" t="s">
        <v>1684</v>
      </c>
      <c r="B242" s="16"/>
      <c r="C242" s="16"/>
      <c r="D242" s="2"/>
      <c r="E242" s="2"/>
      <c r="F242" s="2"/>
      <c r="G242" s="2"/>
    </row>
    <row r="243" spans="1:7" ht="14.45" customHeight="1" x14ac:dyDescent="0.25">
      <c r="A243" s="4" t="s">
        <v>1685</v>
      </c>
      <c r="B243" s="4" t="s">
        <v>9</v>
      </c>
      <c r="C243" s="4" t="s">
        <v>10</v>
      </c>
      <c r="D243" s="2"/>
      <c r="E243" s="2"/>
      <c r="F243" s="2"/>
      <c r="G243" s="2"/>
    </row>
    <row r="244" spans="1:7" ht="14.45" customHeight="1" x14ac:dyDescent="0.25">
      <c r="A244" s="5" t="s">
        <v>1686</v>
      </c>
      <c r="B244" s="7">
        <v>113198757999.45</v>
      </c>
      <c r="C244" s="7">
        <v>61.4</v>
      </c>
      <c r="D244" s="2"/>
      <c r="E244" s="2"/>
      <c r="F244" s="2"/>
      <c r="G244" s="2"/>
    </row>
    <row r="245" spans="1:7" ht="23.45" customHeight="1" x14ac:dyDescent="0.25">
      <c r="A245" s="5" t="s">
        <v>1687</v>
      </c>
      <c r="B245" s="7">
        <v>9856962820</v>
      </c>
      <c r="C245" s="7">
        <v>5.35</v>
      </c>
      <c r="D245" s="2"/>
      <c r="E245" s="2"/>
      <c r="F245" s="2"/>
      <c r="G245" s="2"/>
    </row>
    <row r="246" spans="1:7" ht="14.45" customHeight="1" x14ac:dyDescent="0.25">
      <c r="A246" s="5" t="s">
        <v>1688</v>
      </c>
      <c r="B246" s="7">
        <v>17052149820.75</v>
      </c>
      <c r="C246" s="7">
        <v>9.25</v>
      </c>
      <c r="D246" s="2"/>
      <c r="E246" s="2"/>
      <c r="F246" s="2"/>
      <c r="G246" s="2"/>
    </row>
    <row r="247" spans="1:7" ht="23.45" customHeight="1" x14ac:dyDescent="0.25">
      <c r="A247" s="5" t="s">
        <v>1689</v>
      </c>
      <c r="B247" s="7">
        <v>36189001377.080002</v>
      </c>
      <c r="C247" s="7">
        <v>19.63</v>
      </c>
      <c r="D247" s="2"/>
      <c r="E247" s="2"/>
      <c r="F247" s="2"/>
      <c r="G247" s="2"/>
    </row>
    <row r="248" spans="1:7" ht="14.45" customHeight="1" x14ac:dyDescent="0.25">
      <c r="A248" s="8" t="s">
        <v>153</v>
      </c>
      <c r="B248" s="7">
        <v>176296872017.28</v>
      </c>
      <c r="C248" s="7">
        <v>95.63</v>
      </c>
      <c r="D248" s="2"/>
      <c r="E248" s="2"/>
      <c r="F248" s="2"/>
      <c r="G248" s="2"/>
    </row>
    <row r="249" spans="1:7" ht="18.399999999999999" customHeight="1" x14ac:dyDescent="0.25">
      <c r="A249" s="17" t="s">
        <v>0</v>
      </c>
      <c r="B249" s="17"/>
      <c r="C249" s="17"/>
      <c r="D249" s="17"/>
      <c r="E249" s="17"/>
      <c r="F249" s="17"/>
      <c r="G249" s="17"/>
    </row>
    <row r="250" spans="1:7" ht="14.65" customHeight="1" x14ac:dyDescent="0.25">
      <c r="A250" s="5" t="s">
        <v>1679</v>
      </c>
      <c r="B250" s="7">
        <v>99259.66</v>
      </c>
      <c r="C250" s="7">
        <v>0</v>
      </c>
      <c r="D250" s="2"/>
      <c r="E250" s="2"/>
      <c r="F250" s="2"/>
      <c r="G250" s="2"/>
    </row>
    <row r="251" spans="1:7" ht="14.45" customHeight="1" x14ac:dyDescent="0.25">
      <c r="A251" s="5" t="s">
        <v>1676</v>
      </c>
      <c r="B251" s="7">
        <v>6116594169.5299997</v>
      </c>
      <c r="C251" s="7">
        <v>3.32</v>
      </c>
      <c r="D251" s="2"/>
      <c r="E251" s="2"/>
      <c r="F251" s="2"/>
      <c r="G251" s="2"/>
    </row>
    <row r="252" spans="1:7" ht="23.45" customHeight="1" x14ac:dyDescent="0.25">
      <c r="A252" s="5" t="s">
        <v>1677</v>
      </c>
      <c r="B252" s="7">
        <v>1940433627.6099999</v>
      </c>
      <c r="C252" s="7">
        <v>1.05</v>
      </c>
      <c r="D252" s="2"/>
      <c r="E252" s="2"/>
      <c r="F252" s="2"/>
      <c r="G252" s="2"/>
    </row>
    <row r="253" spans="1:7" ht="14.45" customHeight="1" x14ac:dyDescent="0.25">
      <c r="A253" s="10" t="s">
        <v>1680</v>
      </c>
      <c r="B253" s="7">
        <f>SUM(B250:B252)+E228</f>
        <v>184353999074.07999</v>
      </c>
      <c r="C253" s="7">
        <v>100</v>
      </c>
      <c r="D253" s="2"/>
      <c r="E253" s="2"/>
      <c r="F253" s="31"/>
      <c r="G253" s="2"/>
    </row>
    <row r="254" spans="1:7" ht="14.45" customHeight="1" x14ac:dyDescent="0.25">
      <c r="A254" s="16" t="s">
        <v>0</v>
      </c>
      <c r="B254" s="16"/>
      <c r="C254" s="2"/>
      <c r="D254" s="2"/>
      <c r="E254" s="2"/>
      <c r="F254" s="2"/>
      <c r="G254" s="2"/>
    </row>
    <row r="255" spans="1:7" ht="23.65" customHeight="1" x14ac:dyDescent="0.25">
      <c r="A255" s="5" t="s">
        <v>1697</v>
      </c>
      <c r="B255" s="13">
        <v>37.018000000000001</v>
      </c>
      <c r="C255" s="2"/>
      <c r="D255" s="2"/>
      <c r="E255" s="2"/>
      <c r="F255" s="2"/>
      <c r="G255" s="2"/>
    </row>
    <row r="256" spans="1:7" ht="23.45" customHeight="1" x14ac:dyDescent="0.25">
      <c r="A256" s="5" t="s">
        <v>1698</v>
      </c>
      <c r="B256" s="13">
        <v>37.365600000000001</v>
      </c>
      <c r="C256" s="2"/>
      <c r="D256" s="2"/>
      <c r="E256" s="2"/>
      <c r="F256" s="2"/>
      <c r="G256" s="2"/>
    </row>
    <row r="257" spans="1:7" ht="14.1" customHeight="1" x14ac:dyDescent="0.25">
      <c r="A257" s="14" t="s">
        <v>0</v>
      </c>
      <c r="B257" s="15" t="s">
        <v>0</v>
      </c>
      <c r="C257" s="2"/>
      <c r="D257" s="2"/>
      <c r="E257" s="2"/>
      <c r="F257" s="2"/>
      <c r="G257" s="2"/>
    </row>
    <row r="258" spans="1:7" ht="23.65" customHeight="1" x14ac:dyDescent="0.25">
      <c r="A258" s="5" t="s">
        <v>1699</v>
      </c>
      <c r="B258" s="9" t="s">
        <v>1700</v>
      </c>
      <c r="C258" s="2"/>
      <c r="D258" s="2"/>
      <c r="E258" s="2"/>
      <c r="F258" s="2"/>
      <c r="G258" s="2"/>
    </row>
  </sheetData>
  <mergeCells count="16">
    <mergeCell ref="A5:G5"/>
    <mergeCell ref="A4:G4"/>
    <mergeCell ref="A3:G3"/>
    <mergeCell ref="A2:G2"/>
    <mergeCell ref="A1:B1"/>
    <mergeCell ref="C1:D1"/>
    <mergeCell ref="E1:G1"/>
    <mergeCell ref="A229:G229"/>
    <mergeCell ref="A7:F7"/>
    <mergeCell ref="A6:G6"/>
    <mergeCell ref="A242:C242"/>
    <mergeCell ref="A241:G241"/>
    <mergeCell ref="A236:B236"/>
    <mergeCell ref="A230:C230"/>
    <mergeCell ref="A254:B254"/>
    <mergeCell ref="A249:G249"/>
  </mergeCells>
  <pageMargins left="0.25" right="0.25" top="0.25" bottom="0.2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2"/>
  <sheetViews>
    <sheetView showGridLines="0" topLeftCell="A76" workbookViewId="0">
      <selection activeCell="A86" sqref="A86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2683</v>
      </c>
      <c r="B4" s="18"/>
      <c r="C4" s="18"/>
      <c r="D4" s="18"/>
      <c r="E4" s="18"/>
      <c r="F4" s="18"/>
      <c r="G4" s="18"/>
    </row>
    <row r="5" spans="1:7" ht="14.6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6" t="s">
        <v>4</v>
      </c>
      <c r="B6" s="16"/>
      <c r="C6" s="16"/>
      <c r="D6" s="16"/>
      <c r="E6" s="16"/>
      <c r="F6" s="16"/>
      <c r="G6" s="2"/>
    </row>
    <row r="7" spans="1:7" ht="23.4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14.45" customHeight="1" x14ac:dyDescent="0.25">
      <c r="A8" s="5" t="s">
        <v>11</v>
      </c>
      <c r="B8" s="5" t="s">
        <v>12</v>
      </c>
      <c r="C8" s="5" t="s">
        <v>13</v>
      </c>
      <c r="D8" s="6">
        <v>118576</v>
      </c>
      <c r="E8" s="7">
        <v>82238384.799999997</v>
      </c>
      <c r="F8" s="7">
        <v>1.4234</v>
      </c>
      <c r="G8" s="2"/>
    </row>
    <row r="9" spans="1:7" ht="23.45" customHeight="1" x14ac:dyDescent="0.25">
      <c r="A9" s="5" t="s">
        <v>14</v>
      </c>
      <c r="B9" s="5" t="s">
        <v>15</v>
      </c>
      <c r="C9" s="5" t="s">
        <v>16</v>
      </c>
      <c r="D9" s="6">
        <v>1120</v>
      </c>
      <c r="E9" s="7">
        <v>38174528</v>
      </c>
      <c r="F9" s="7">
        <v>0.66069999999999995</v>
      </c>
      <c r="G9" s="2"/>
    </row>
    <row r="10" spans="1:7" ht="14.45" customHeight="1" x14ac:dyDescent="0.25">
      <c r="A10" s="5" t="s">
        <v>17</v>
      </c>
      <c r="B10" s="5" t="s">
        <v>18</v>
      </c>
      <c r="C10" s="5" t="s">
        <v>19</v>
      </c>
      <c r="D10" s="6">
        <v>104069</v>
      </c>
      <c r="E10" s="7">
        <v>25173250.41</v>
      </c>
      <c r="F10" s="7">
        <v>0.43569999999999998</v>
      </c>
      <c r="G10" s="2"/>
    </row>
    <row r="11" spans="1:7" ht="14.45" customHeight="1" x14ac:dyDescent="0.25">
      <c r="A11" s="5" t="s">
        <v>20</v>
      </c>
      <c r="B11" s="5" t="s">
        <v>21</v>
      </c>
      <c r="C11" s="5" t="s">
        <v>19</v>
      </c>
      <c r="D11" s="6">
        <v>60265</v>
      </c>
      <c r="E11" s="7">
        <v>59647283.75</v>
      </c>
      <c r="F11" s="7">
        <v>1.0324</v>
      </c>
      <c r="G11" s="2"/>
    </row>
    <row r="12" spans="1:7" ht="23.45" customHeight="1" x14ac:dyDescent="0.25">
      <c r="A12" s="5" t="s">
        <v>22</v>
      </c>
      <c r="B12" s="5" t="s">
        <v>23</v>
      </c>
      <c r="C12" s="5" t="s">
        <v>24</v>
      </c>
      <c r="D12" s="6">
        <v>12000</v>
      </c>
      <c r="E12" s="7">
        <v>66955200</v>
      </c>
      <c r="F12" s="7">
        <v>1.1588000000000001</v>
      </c>
      <c r="G12" s="2"/>
    </row>
    <row r="13" spans="1:7" ht="23.45" customHeight="1" x14ac:dyDescent="0.25">
      <c r="A13" s="5" t="s">
        <v>25</v>
      </c>
      <c r="B13" s="5" t="s">
        <v>26</v>
      </c>
      <c r="C13" s="5" t="s">
        <v>24</v>
      </c>
      <c r="D13" s="6">
        <v>5000</v>
      </c>
      <c r="E13" s="7">
        <v>11824250</v>
      </c>
      <c r="F13" s="7">
        <v>0.20469999999999999</v>
      </c>
      <c r="G13" s="2"/>
    </row>
    <row r="14" spans="1:7" ht="23.45" customHeight="1" x14ac:dyDescent="0.25">
      <c r="A14" s="5" t="s">
        <v>1704</v>
      </c>
      <c r="B14" s="5" t="s">
        <v>1705</v>
      </c>
      <c r="C14" s="5" t="s">
        <v>1706</v>
      </c>
      <c r="D14" s="6">
        <v>4819</v>
      </c>
      <c r="E14" s="7">
        <v>57991123.149999999</v>
      </c>
      <c r="F14" s="7">
        <v>1.0037</v>
      </c>
      <c r="G14" s="2"/>
    </row>
    <row r="15" spans="1:7" ht="23.45" customHeight="1" x14ac:dyDescent="0.25">
      <c r="A15" s="5" t="s">
        <v>27</v>
      </c>
      <c r="B15" s="5" t="s">
        <v>28</v>
      </c>
      <c r="C15" s="5" t="s">
        <v>29</v>
      </c>
      <c r="D15" s="6">
        <v>6688</v>
      </c>
      <c r="E15" s="7">
        <v>63547035.200000003</v>
      </c>
      <c r="F15" s="7">
        <v>1.0999000000000001</v>
      </c>
      <c r="G15" s="2"/>
    </row>
    <row r="16" spans="1:7" ht="23.45" customHeight="1" x14ac:dyDescent="0.25">
      <c r="A16" s="5" t="s">
        <v>30</v>
      </c>
      <c r="B16" s="5" t="s">
        <v>31</v>
      </c>
      <c r="C16" s="5" t="s">
        <v>32</v>
      </c>
      <c r="D16" s="6">
        <v>62502</v>
      </c>
      <c r="E16" s="7">
        <v>179171358.30000001</v>
      </c>
      <c r="F16" s="7">
        <v>3.1011000000000002</v>
      </c>
      <c r="G16" s="2"/>
    </row>
    <row r="17" spans="1:7" ht="14.45" customHeight="1" x14ac:dyDescent="0.25">
      <c r="A17" s="5" t="s">
        <v>33</v>
      </c>
      <c r="B17" s="5" t="s">
        <v>34</v>
      </c>
      <c r="C17" s="5" t="s">
        <v>35</v>
      </c>
      <c r="D17" s="6">
        <v>125716</v>
      </c>
      <c r="E17" s="7">
        <v>159062169</v>
      </c>
      <c r="F17" s="7">
        <v>2.7530000000000001</v>
      </c>
      <c r="G17" s="2"/>
    </row>
    <row r="18" spans="1:7" ht="14.45" customHeight="1" x14ac:dyDescent="0.25">
      <c r="A18" s="5" t="s">
        <v>36</v>
      </c>
      <c r="B18" s="5" t="s">
        <v>37</v>
      </c>
      <c r="C18" s="5" t="s">
        <v>35</v>
      </c>
      <c r="D18" s="6">
        <v>261548</v>
      </c>
      <c r="E18" s="7">
        <v>440394522.39999998</v>
      </c>
      <c r="F18" s="7">
        <v>7.6223000000000001</v>
      </c>
      <c r="G18" s="2"/>
    </row>
    <row r="19" spans="1:7" ht="14.45" customHeight="1" x14ac:dyDescent="0.25">
      <c r="A19" s="5" t="s">
        <v>38</v>
      </c>
      <c r="B19" s="5" t="s">
        <v>39</v>
      </c>
      <c r="C19" s="5" t="s">
        <v>35</v>
      </c>
      <c r="D19" s="6">
        <v>308405</v>
      </c>
      <c r="E19" s="7">
        <v>369962638</v>
      </c>
      <c r="F19" s="7">
        <v>6.4032</v>
      </c>
      <c r="G19" s="2"/>
    </row>
    <row r="20" spans="1:7" ht="14.45" customHeight="1" x14ac:dyDescent="0.25">
      <c r="A20" s="5" t="s">
        <v>1707</v>
      </c>
      <c r="B20" s="5" t="s">
        <v>1708</v>
      </c>
      <c r="C20" s="5" t="s">
        <v>35</v>
      </c>
      <c r="D20" s="6">
        <v>40839</v>
      </c>
      <c r="E20" s="7">
        <v>59808715.5</v>
      </c>
      <c r="F20" s="7">
        <v>1.0351999999999999</v>
      </c>
      <c r="G20" s="2"/>
    </row>
    <row r="21" spans="1:7" ht="14.45" customHeight="1" x14ac:dyDescent="0.25">
      <c r="A21" s="5" t="s">
        <v>1709</v>
      </c>
      <c r="B21" s="5" t="s">
        <v>1710</v>
      </c>
      <c r="C21" s="5" t="s">
        <v>35</v>
      </c>
      <c r="D21" s="6">
        <v>56994</v>
      </c>
      <c r="E21" s="7">
        <v>102731685</v>
      </c>
      <c r="F21" s="7">
        <v>1.7781</v>
      </c>
      <c r="G21" s="2"/>
    </row>
    <row r="22" spans="1:7" ht="14.45" customHeight="1" x14ac:dyDescent="0.25">
      <c r="A22" s="5" t="s">
        <v>40</v>
      </c>
      <c r="B22" s="5" t="s">
        <v>41</v>
      </c>
      <c r="C22" s="5" t="s">
        <v>42</v>
      </c>
      <c r="D22" s="6">
        <v>140008</v>
      </c>
      <c r="E22" s="7">
        <v>38558203.200000003</v>
      </c>
      <c r="F22" s="7">
        <v>0.66739999999999999</v>
      </c>
      <c r="G22" s="2"/>
    </row>
    <row r="23" spans="1:7" ht="14.45" customHeight="1" x14ac:dyDescent="0.25">
      <c r="A23" s="5" t="s">
        <v>1711</v>
      </c>
      <c r="B23" s="5" t="s">
        <v>1712</v>
      </c>
      <c r="C23" s="5" t="s">
        <v>42</v>
      </c>
      <c r="D23" s="6">
        <v>239168</v>
      </c>
      <c r="E23" s="7">
        <v>28822135.68</v>
      </c>
      <c r="F23" s="7">
        <v>0.49880000000000002</v>
      </c>
      <c r="G23" s="2"/>
    </row>
    <row r="24" spans="1:7" ht="14.45" customHeight="1" x14ac:dyDescent="0.25">
      <c r="A24" s="5" t="s">
        <v>2420</v>
      </c>
      <c r="B24" s="5" t="s">
        <v>2421</v>
      </c>
      <c r="C24" s="5" t="s">
        <v>42</v>
      </c>
      <c r="D24" s="6">
        <v>68291</v>
      </c>
      <c r="E24" s="7">
        <v>37252740.5</v>
      </c>
      <c r="F24" s="7">
        <v>0.64480000000000004</v>
      </c>
      <c r="G24" s="2"/>
    </row>
    <row r="25" spans="1:7" ht="23.45" customHeight="1" x14ac:dyDescent="0.25">
      <c r="A25" s="5" t="s">
        <v>43</v>
      </c>
      <c r="B25" s="5" t="s">
        <v>44</v>
      </c>
      <c r="C25" s="5" t="s">
        <v>42</v>
      </c>
      <c r="D25" s="6">
        <v>240342</v>
      </c>
      <c r="E25" s="7">
        <v>204038340.90000001</v>
      </c>
      <c r="F25" s="7">
        <v>3.5314999999999999</v>
      </c>
      <c r="G25" s="2"/>
    </row>
    <row r="26" spans="1:7" ht="23.45" customHeight="1" x14ac:dyDescent="0.25">
      <c r="A26" s="5" t="s">
        <v>45</v>
      </c>
      <c r="B26" s="5" t="s">
        <v>46</v>
      </c>
      <c r="C26" s="5" t="s">
        <v>47</v>
      </c>
      <c r="D26" s="6">
        <v>60518</v>
      </c>
      <c r="E26" s="7">
        <v>40562189.5</v>
      </c>
      <c r="F26" s="7">
        <v>0.70199999999999996</v>
      </c>
      <c r="G26" s="2"/>
    </row>
    <row r="27" spans="1:7" ht="23.45" customHeight="1" x14ac:dyDescent="0.25">
      <c r="A27" s="5" t="s">
        <v>2422</v>
      </c>
      <c r="B27" s="5" t="s">
        <v>2423</v>
      </c>
      <c r="C27" s="5" t="s">
        <v>47</v>
      </c>
      <c r="D27" s="6">
        <v>8100</v>
      </c>
      <c r="E27" s="7">
        <v>14688945</v>
      </c>
      <c r="F27" s="7">
        <v>0.25419999999999998</v>
      </c>
      <c r="G27" s="2"/>
    </row>
    <row r="28" spans="1:7" ht="23.45" customHeight="1" x14ac:dyDescent="0.25">
      <c r="A28" s="5" t="s">
        <v>48</v>
      </c>
      <c r="B28" s="5" t="s">
        <v>49</v>
      </c>
      <c r="C28" s="5" t="s">
        <v>47</v>
      </c>
      <c r="D28" s="6">
        <v>9148</v>
      </c>
      <c r="E28" s="7">
        <v>106737949.2</v>
      </c>
      <c r="F28" s="7">
        <v>1.8473999999999999</v>
      </c>
      <c r="G28" s="2"/>
    </row>
    <row r="29" spans="1:7" ht="14.45" customHeight="1" x14ac:dyDescent="0.25">
      <c r="A29" s="5" t="s">
        <v>50</v>
      </c>
      <c r="B29" s="5" t="s">
        <v>51</v>
      </c>
      <c r="C29" s="5" t="s">
        <v>52</v>
      </c>
      <c r="D29" s="6">
        <v>345539</v>
      </c>
      <c r="E29" s="7">
        <v>146819521.09999999</v>
      </c>
      <c r="F29" s="7">
        <v>2.5411000000000001</v>
      </c>
      <c r="G29" s="2"/>
    </row>
    <row r="30" spans="1:7" ht="23.45" customHeight="1" x14ac:dyDescent="0.25">
      <c r="A30" s="5" t="s">
        <v>53</v>
      </c>
      <c r="B30" s="5" t="s">
        <v>54</v>
      </c>
      <c r="C30" s="5" t="s">
        <v>55</v>
      </c>
      <c r="D30" s="6">
        <v>42593</v>
      </c>
      <c r="E30" s="7">
        <v>62168742.799999997</v>
      </c>
      <c r="F30" s="7">
        <v>1.0760000000000001</v>
      </c>
      <c r="G30" s="2"/>
    </row>
    <row r="31" spans="1:7" ht="23.45" customHeight="1" x14ac:dyDescent="0.25">
      <c r="A31" s="5" t="s">
        <v>56</v>
      </c>
      <c r="B31" s="5" t="s">
        <v>57</v>
      </c>
      <c r="C31" s="5" t="s">
        <v>55</v>
      </c>
      <c r="D31" s="6">
        <v>157312</v>
      </c>
      <c r="E31" s="7">
        <v>246468576</v>
      </c>
      <c r="F31" s="7">
        <v>4.2657999999999996</v>
      </c>
      <c r="G31" s="2"/>
    </row>
    <row r="32" spans="1:7" ht="23.45" customHeight="1" x14ac:dyDescent="0.25">
      <c r="A32" s="5" t="s">
        <v>1713</v>
      </c>
      <c r="B32" s="5" t="s">
        <v>1714</v>
      </c>
      <c r="C32" s="5" t="s">
        <v>55</v>
      </c>
      <c r="D32" s="6">
        <v>4401</v>
      </c>
      <c r="E32" s="7">
        <v>23699605.050000001</v>
      </c>
      <c r="F32" s="7">
        <v>0.41020000000000001</v>
      </c>
      <c r="G32" s="2"/>
    </row>
    <row r="33" spans="1:7" ht="23.45" customHeight="1" x14ac:dyDescent="0.25">
      <c r="A33" s="5" t="s">
        <v>58</v>
      </c>
      <c r="B33" s="5" t="s">
        <v>59</v>
      </c>
      <c r="C33" s="5" t="s">
        <v>55</v>
      </c>
      <c r="D33" s="6">
        <v>39686</v>
      </c>
      <c r="E33" s="7">
        <v>154940096.90000001</v>
      </c>
      <c r="F33" s="7">
        <v>2.6817000000000002</v>
      </c>
      <c r="G33" s="2"/>
    </row>
    <row r="34" spans="1:7" ht="23.45" customHeight="1" x14ac:dyDescent="0.25">
      <c r="A34" s="5" t="s">
        <v>1715</v>
      </c>
      <c r="B34" s="5" t="s">
        <v>1716</v>
      </c>
      <c r="C34" s="5" t="s">
        <v>55</v>
      </c>
      <c r="D34" s="6">
        <v>46862</v>
      </c>
      <c r="E34" s="7">
        <v>67029061.700000003</v>
      </c>
      <c r="F34" s="7">
        <v>1.1600999999999999</v>
      </c>
      <c r="G34" s="2"/>
    </row>
    <row r="35" spans="1:7" ht="23.45" customHeight="1" x14ac:dyDescent="0.25">
      <c r="A35" s="5" t="s">
        <v>60</v>
      </c>
      <c r="B35" s="5" t="s">
        <v>61</v>
      </c>
      <c r="C35" s="5" t="s">
        <v>62</v>
      </c>
      <c r="D35" s="6">
        <v>38000</v>
      </c>
      <c r="E35" s="7">
        <v>31340500</v>
      </c>
      <c r="F35" s="7">
        <v>0.54239999999999999</v>
      </c>
      <c r="G35" s="2"/>
    </row>
    <row r="36" spans="1:7" ht="32.65" customHeight="1" x14ac:dyDescent="0.25">
      <c r="A36" s="5" t="s">
        <v>63</v>
      </c>
      <c r="B36" s="5" t="s">
        <v>64</v>
      </c>
      <c r="C36" s="5" t="s">
        <v>65</v>
      </c>
      <c r="D36" s="6">
        <v>41000</v>
      </c>
      <c r="E36" s="7">
        <v>28892700</v>
      </c>
      <c r="F36" s="7">
        <v>0.50009999999999999</v>
      </c>
      <c r="G36" s="2"/>
    </row>
    <row r="37" spans="1:7" ht="23.45" customHeight="1" x14ac:dyDescent="0.25">
      <c r="A37" s="5" t="s">
        <v>66</v>
      </c>
      <c r="B37" s="5" t="s">
        <v>67</v>
      </c>
      <c r="C37" s="5" t="s">
        <v>65</v>
      </c>
      <c r="D37" s="6">
        <v>6837</v>
      </c>
      <c r="E37" s="7">
        <v>52675666.5</v>
      </c>
      <c r="F37" s="7">
        <v>0.91169999999999995</v>
      </c>
      <c r="G37" s="2"/>
    </row>
    <row r="38" spans="1:7" ht="23.45" customHeight="1" x14ac:dyDescent="0.25">
      <c r="A38" s="5" t="s">
        <v>2424</v>
      </c>
      <c r="B38" s="5" t="s">
        <v>2425</v>
      </c>
      <c r="C38" s="5" t="s">
        <v>65</v>
      </c>
      <c r="D38" s="6">
        <v>6470</v>
      </c>
      <c r="E38" s="7">
        <v>34620970</v>
      </c>
      <c r="F38" s="7">
        <v>0.59919999999999995</v>
      </c>
      <c r="G38" s="2"/>
    </row>
    <row r="39" spans="1:7" ht="23.45" customHeight="1" x14ac:dyDescent="0.25">
      <c r="A39" s="5" t="s">
        <v>1720</v>
      </c>
      <c r="B39" s="5" t="s">
        <v>1721</v>
      </c>
      <c r="C39" s="5" t="s">
        <v>1722</v>
      </c>
      <c r="D39" s="6">
        <v>21585</v>
      </c>
      <c r="E39" s="7">
        <v>39336504</v>
      </c>
      <c r="F39" s="7">
        <v>0.68079999999999996</v>
      </c>
      <c r="G39" s="2"/>
    </row>
    <row r="40" spans="1:7" ht="23.45" customHeight="1" x14ac:dyDescent="0.25">
      <c r="A40" s="5" t="s">
        <v>68</v>
      </c>
      <c r="B40" s="5" t="s">
        <v>69</v>
      </c>
      <c r="C40" s="5" t="s">
        <v>70</v>
      </c>
      <c r="D40" s="6">
        <v>275188</v>
      </c>
      <c r="E40" s="7">
        <v>84180009.200000003</v>
      </c>
      <c r="F40" s="7">
        <v>1.4570000000000001</v>
      </c>
      <c r="G40" s="2"/>
    </row>
    <row r="41" spans="1:7" ht="23.45" customHeight="1" x14ac:dyDescent="0.25">
      <c r="A41" s="5" t="s">
        <v>71</v>
      </c>
      <c r="B41" s="5" t="s">
        <v>72</v>
      </c>
      <c r="C41" s="5" t="s">
        <v>73</v>
      </c>
      <c r="D41" s="6">
        <v>60193</v>
      </c>
      <c r="E41" s="7">
        <v>213591850.84999999</v>
      </c>
      <c r="F41" s="7">
        <v>3.6968000000000001</v>
      </c>
      <c r="G41" s="2"/>
    </row>
    <row r="42" spans="1:7" ht="14.45" customHeight="1" x14ac:dyDescent="0.25">
      <c r="A42" s="5" t="s">
        <v>74</v>
      </c>
      <c r="B42" s="5" t="s">
        <v>75</v>
      </c>
      <c r="C42" s="5" t="s">
        <v>76</v>
      </c>
      <c r="D42" s="6">
        <v>11682</v>
      </c>
      <c r="E42" s="7">
        <v>46340741.700000003</v>
      </c>
      <c r="F42" s="7">
        <v>0.80210000000000004</v>
      </c>
      <c r="G42" s="2"/>
    </row>
    <row r="43" spans="1:7" ht="23.45" customHeight="1" x14ac:dyDescent="0.25">
      <c r="A43" s="5" t="s">
        <v>77</v>
      </c>
      <c r="B43" s="5" t="s">
        <v>78</v>
      </c>
      <c r="C43" s="5" t="s">
        <v>76</v>
      </c>
      <c r="D43" s="6">
        <v>7350</v>
      </c>
      <c r="E43" s="7">
        <v>38692237.5</v>
      </c>
      <c r="F43" s="7">
        <v>0.66969999999999996</v>
      </c>
      <c r="G43" s="2"/>
    </row>
    <row r="44" spans="1:7" ht="41.85" customHeight="1" x14ac:dyDescent="0.25">
      <c r="A44" s="5" t="s">
        <v>79</v>
      </c>
      <c r="B44" s="5" t="s">
        <v>80</v>
      </c>
      <c r="C44" s="5" t="s">
        <v>81</v>
      </c>
      <c r="D44" s="6">
        <v>22694</v>
      </c>
      <c r="E44" s="7">
        <v>32304909</v>
      </c>
      <c r="F44" s="7">
        <v>0.55910000000000004</v>
      </c>
      <c r="G44" s="2"/>
    </row>
    <row r="45" spans="1:7" ht="14.45" customHeight="1" x14ac:dyDescent="0.25">
      <c r="A45" s="5" t="s">
        <v>82</v>
      </c>
      <c r="B45" s="5" t="s">
        <v>83</v>
      </c>
      <c r="C45" s="5" t="s">
        <v>81</v>
      </c>
      <c r="D45" s="6">
        <v>8658</v>
      </c>
      <c r="E45" s="7">
        <v>15548469.300000001</v>
      </c>
      <c r="F45" s="7">
        <v>0.26910000000000001</v>
      </c>
      <c r="G45" s="2"/>
    </row>
    <row r="46" spans="1:7" ht="14.45" customHeight="1" x14ac:dyDescent="0.25">
      <c r="A46" s="5" t="s">
        <v>1725</v>
      </c>
      <c r="B46" s="5" t="s">
        <v>1726</v>
      </c>
      <c r="C46" s="5" t="s">
        <v>794</v>
      </c>
      <c r="D46" s="6">
        <v>13160</v>
      </c>
      <c r="E46" s="7">
        <v>93640638</v>
      </c>
      <c r="F46" s="7">
        <v>1.6207</v>
      </c>
      <c r="G46" s="2"/>
    </row>
    <row r="47" spans="1:7" ht="23.45" customHeight="1" x14ac:dyDescent="0.25">
      <c r="A47" s="5" t="s">
        <v>1727</v>
      </c>
      <c r="B47" s="5" t="s">
        <v>1728</v>
      </c>
      <c r="C47" s="5" t="s">
        <v>86</v>
      </c>
      <c r="D47" s="6">
        <v>19000</v>
      </c>
      <c r="E47" s="7">
        <v>9216900</v>
      </c>
      <c r="F47" s="7">
        <v>0.1595</v>
      </c>
      <c r="G47" s="2"/>
    </row>
    <row r="48" spans="1:7" ht="23.45" customHeight="1" x14ac:dyDescent="0.25">
      <c r="A48" s="5" t="s">
        <v>84</v>
      </c>
      <c r="B48" s="5" t="s">
        <v>85</v>
      </c>
      <c r="C48" s="5" t="s">
        <v>86</v>
      </c>
      <c r="D48" s="6">
        <v>84784</v>
      </c>
      <c r="E48" s="7">
        <v>44545513.600000001</v>
      </c>
      <c r="F48" s="7">
        <v>0.77100000000000002</v>
      </c>
      <c r="G48" s="2"/>
    </row>
    <row r="49" spans="1:7" ht="23.45" customHeight="1" x14ac:dyDescent="0.25">
      <c r="A49" s="5" t="s">
        <v>87</v>
      </c>
      <c r="B49" s="5" t="s">
        <v>88</v>
      </c>
      <c r="C49" s="5" t="s">
        <v>89</v>
      </c>
      <c r="D49" s="6">
        <v>13260</v>
      </c>
      <c r="E49" s="7">
        <v>33834879</v>
      </c>
      <c r="F49" s="7">
        <v>0.58560000000000001</v>
      </c>
      <c r="G49" s="2"/>
    </row>
    <row r="50" spans="1:7" ht="14.45" customHeight="1" x14ac:dyDescent="0.25">
      <c r="A50" s="5" t="s">
        <v>90</v>
      </c>
      <c r="B50" s="5" t="s">
        <v>91</v>
      </c>
      <c r="C50" s="5" t="s">
        <v>92</v>
      </c>
      <c r="D50" s="6">
        <v>38656</v>
      </c>
      <c r="E50" s="7">
        <v>64569049.600000001</v>
      </c>
      <c r="F50" s="7">
        <v>1.1174999999999999</v>
      </c>
      <c r="G50" s="2"/>
    </row>
    <row r="51" spans="1:7" ht="23.45" customHeight="1" x14ac:dyDescent="0.25">
      <c r="A51" s="5" t="s">
        <v>1729</v>
      </c>
      <c r="B51" s="5" t="s">
        <v>1730</v>
      </c>
      <c r="C51" s="5" t="s">
        <v>1731</v>
      </c>
      <c r="D51" s="6">
        <v>144345</v>
      </c>
      <c r="E51" s="7">
        <v>31690944.75</v>
      </c>
      <c r="F51" s="7">
        <v>0.54849999999999999</v>
      </c>
      <c r="G51" s="2"/>
    </row>
    <row r="52" spans="1:7" ht="23.45" customHeight="1" x14ac:dyDescent="0.25">
      <c r="A52" s="5" t="s">
        <v>93</v>
      </c>
      <c r="B52" s="5" t="s">
        <v>94</v>
      </c>
      <c r="C52" s="5" t="s">
        <v>95</v>
      </c>
      <c r="D52" s="6">
        <v>46200</v>
      </c>
      <c r="E52" s="7">
        <v>28877310</v>
      </c>
      <c r="F52" s="7">
        <v>0.49980000000000002</v>
      </c>
      <c r="G52" s="2"/>
    </row>
    <row r="53" spans="1:7" ht="14.45" customHeight="1" x14ac:dyDescent="0.25">
      <c r="A53" s="5" t="s">
        <v>96</v>
      </c>
      <c r="B53" s="5" t="s">
        <v>97</v>
      </c>
      <c r="C53" s="5" t="s">
        <v>98</v>
      </c>
      <c r="D53" s="6">
        <v>109585</v>
      </c>
      <c r="E53" s="7">
        <v>51850142.75</v>
      </c>
      <c r="F53" s="7">
        <v>0.89739999999999998</v>
      </c>
      <c r="G53" s="2"/>
    </row>
    <row r="54" spans="1:7" ht="23.45" customHeight="1" x14ac:dyDescent="0.25">
      <c r="A54" s="5" t="s">
        <v>99</v>
      </c>
      <c r="B54" s="5" t="s">
        <v>100</v>
      </c>
      <c r="C54" s="5" t="s">
        <v>101</v>
      </c>
      <c r="D54" s="6">
        <v>165750</v>
      </c>
      <c r="E54" s="7">
        <v>45448650</v>
      </c>
      <c r="F54" s="7">
        <v>0.78659999999999997</v>
      </c>
      <c r="G54" s="2"/>
    </row>
    <row r="55" spans="1:7" ht="14.45" customHeight="1" x14ac:dyDescent="0.25">
      <c r="A55" s="5" t="s">
        <v>102</v>
      </c>
      <c r="B55" s="5" t="s">
        <v>103</v>
      </c>
      <c r="C55" s="5" t="s">
        <v>104</v>
      </c>
      <c r="D55" s="6">
        <v>19313</v>
      </c>
      <c r="E55" s="7">
        <v>56336986.649999999</v>
      </c>
      <c r="F55" s="7">
        <v>0.97509999999999997</v>
      </c>
      <c r="G55" s="2"/>
    </row>
    <row r="56" spans="1:7" ht="23.45" customHeight="1" x14ac:dyDescent="0.25">
      <c r="A56" s="5" t="s">
        <v>1732</v>
      </c>
      <c r="B56" s="5" t="s">
        <v>1733</v>
      </c>
      <c r="C56" s="5" t="s">
        <v>107</v>
      </c>
      <c r="D56" s="6">
        <v>91322</v>
      </c>
      <c r="E56" s="7">
        <v>54857125.399999999</v>
      </c>
      <c r="F56" s="7">
        <v>0.94950000000000001</v>
      </c>
      <c r="G56" s="2"/>
    </row>
    <row r="57" spans="1:7" ht="23.45" customHeight="1" x14ac:dyDescent="0.25">
      <c r="A57" s="5" t="s">
        <v>105</v>
      </c>
      <c r="B57" s="5" t="s">
        <v>106</v>
      </c>
      <c r="C57" s="5" t="s">
        <v>107</v>
      </c>
      <c r="D57" s="6">
        <v>22477</v>
      </c>
      <c r="E57" s="7">
        <v>30924980.449999999</v>
      </c>
      <c r="F57" s="7">
        <v>0.53520000000000001</v>
      </c>
      <c r="G57" s="2"/>
    </row>
    <row r="58" spans="1:7" ht="23.45" customHeight="1" x14ac:dyDescent="0.25">
      <c r="A58" s="5" t="s">
        <v>108</v>
      </c>
      <c r="B58" s="5" t="s">
        <v>109</v>
      </c>
      <c r="C58" s="5" t="s">
        <v>110</v>
      </c>
      <c r="D58" s="6">
        <v>43969</v>
      </c>
      <c r="E58" s="7">
        <v>108737535.45</v>
      </c>
      <c r="F58" s="7">
        <v>1.8819999999999999</v>
      </c>
      <c r="G58" s="2"/>
    </row>
    <row r="59" spans="1:7" ht="23.45" customHeight="1" x14ac:dyDescent="0.25">
      <c r="A59" s="5" t="s">
        <v>111</v>
      </c>
      <c r="B59" s="5" t="s">
        <v>112</v>
      </c>
      <c r="C59" s="5" t="s">
        <v>113</v>
      </c>
      <c r="D59" s="6">
        <v>5041</v>
      </c>
      <c r="E59" s="7">
        <v>19149498.75</v>
      </c>
      <c r="F59" s="7">
        <v>0.33139999999999997</v>
      </c>
      <c r="G59" s="2"/>
    </row>
    <row r="60" spans="1:7" ht="23.45" customHeight="1" x14ac:dyDescent="0.25">
      <c r="A60" s="5" t="s">
        <v>1734</v>
      </c>
      <c r="B60" s="5" t="s">
        <v>1735</v>
      </c>
      <c r="C60" s="5" t="s">
        <v>116</v>
      </c>
      <c r="D60" s="6">
        <v>8706</v>
      </c>
      <c r="E60" s="7">
        <v>53852704.200000003</v>
      </c>
      <c r="F60" s="7">
        <v>0.93210000000000004</v>
      </c>
      <c r="G60" s="2"/>
    </row>
    <row r="61" spans="1:7" ht="23.45" customHeight="1" x14ac:dyDescent="0.25">
      <c r="A61" s="5" t="s">
        <v>114</v>
      </c>
      <c r="B61" s="5" t="s">
        <v>115</v>
      </c>
      <c r="C61" s="5" t="s">
        <v>116</v>
      </c>
      <c r="D61" s="6">
        <v>29408</v>
      </c>
      <c r="E61" s="7">
        <v>43547366.399999999</v>
      </c>
      <c r="F61" s="7">
        <v>0.75370000000000004</v>
      </c>
      <c r="G61" s="2"/>
    </row>
    <row r="62" spans="1:7" ht="23.45" customHeight="1" x14ac:dyDescent="0.25">
      <c r="A62" s="5" t="s">
        <v>117</v>
      </c>
      <c r="B62" s="5" t="s">
        <v>118</v>
      </c>
      <c r="C62" s="5" t="s">
        <v>116</v>
      </c>
      <c r="D62" s="6">
        <v>10169</v>
      </c>
      <c r="E62" s="7">
        <v>65105497.149999999</v>
      </c>
      <c r="F62" s="7">
        <v>1.1268</v>
      </c>
      <c r="G62" s="2"/>
    </row>
    <row r="63" spans="1:7" ht="23.45" customHeight="1" x14ac:dyDescent="0.25">
      <c r="A63" s="5" t="s">
        <v>119</v>
      </c>
      <c r="B63" s="5" t="s">
        <v>120</v>
      </c>
      <c r="C63" s="5" t="s">
        <v>116</v>
      </c>
      <c r="D63" s="6">
        <v>68473</v>
      </c>
      <c r="E63" s="7">
        <v>104137162.05</v>
      </c>
      <c r="F63" s="7">
        <v>1.8024</v>
      </c>
      <c r="G63" s="2"/>
    </row>
    <row r="64" spans="1:7" ht="23.45" customHeight="1" x14ac:dyDescent="0.25">
      <c r="A64" s="5" t="s">
        <v>121</v>
      </c>
      <c r="B64" s="5" t="s">
        <v>122</v>
      </c>
      <c r="C64" s="5" t="s">
        <v>116</v>
      </c>
      <c r="D64" s="6">
        <v>18490</v>
      </c>
      <c r="E64" s="7">
        <v>51611137</v>
      </c>
      <c r="F64" s="7">
        <v>0.89329999999999998</v>
      </c>
      <c r="G64" s="2"/>
    </row>
    <row r="65" spans="1:7" ht="23.45" customHeight="1" x14ac:dyDescent="0.25">
      <c r="A65" s="5" t="s">
        <v>2426</v>
      </c>
      <c r="B65" s="5" t="s">
        <v>2427</v>
      </c>
      <c r="C65" s="5" t="s">
        <v>125</v>
      </c>
      <c r="D65" s="6">
        <v>38500</v>
      </c>
      <c r="E65" s="7">
        <v>28278250</v>
      </c>
      <c r="F65" s="7">
        <v>0.4894</v>
      </c>
      <c r="G65" s="2"/>
    </row>
    <row r="66" spans="1:7" ht="23.45" customHeight="1" x14ac:dyDescent="0.25">
      <c r="A66" s="5" t="s">
        <v>123</v>
      </c>
      <c r="B66" s="5" t="s">
        <v>124</v>
      </c>
      <c r="C66" s="5" t="s">
        <v>125</v>
      </c>
      <c r="D66" s="6">
        <v>335170</v>
      </c>
      <c r="E66" s="7">
        <v>33751619</v>
      </c>
      <c r="F66" s="7">
        <v>0.58420000000000005</v>
      </c>
      <c r="G66" s="2"/>
    </row>
    <row r="67" spans="1:7" ht="23.45" customHeight="1" x14ac:dyDescent="0.25">
      <c r="A67" s="5" t="s">
        <v>126</v>
      </c>
      <c r="B67" s="5" t="s">
        <v>127</v>
      </c>
      <c r="C67" s="5" t="s">
        <v>125</v>
      </c>
      <c r="D67" s="6">
        <v>295573</v>
      </c>
      <c r="E67" s="7">
        <v>111830044.55</v>
      </c>
      <c r="F67" s="7">
        <v>1.9355</v>
      </c>
      <c r="G67" s="2"/>
    </row>
    <row r="68" spans="1:7" ht="23.45" customHeight="1" x14ac:dyDescent="0.25">
      <c r="A68" s="5" t="s">
        <v>128</v>
      </c>
      <c r="B68" s="5" t="s">
        <v>129</v>
      </c>
      <c r="C68" s="5" t="s">
        <v>125</v>
      </c>
      <c r="D68" s="6">
        <v>214270</v>
      </c>
      <c r="E68" s="7">
        <v>70912656.5</v>
      </c>
      <c r="F68" s="7">
        <v>1.2273000000000001</v>
      </c>
      <c r="G68" s="2"/>
    </row>
    <row r="69" spans="1:7" ht="23.45" customHeight="1" x14ac:dyDescent="0.25">
      <c r="A69" s="5" t="s">
        <v>130</v>
      </c>
      <c r="B69" s="5" t="s">
        <v>131</v>
      </c>
      <c r="C69" s="5" t="s">
        <v>132</v>
      </c>
      <c r="D69" s="6">
        <v>145560</v>
      </c>
      <c r="E69" s="7">
        <v>44242962</v>
      </c>
      <c r="F69" s="7">
        <v>0.76570000000000005</v>
      </c>
      <c r="G69" s="2"/>
    </row>
    <row r="70" spans="1:7" ht="23.45" customHeight="1" x14ac:dyDescent="0.25">
      <c r="A70" s="5" t="s">
        <v>133</v>
      </c>
      <c r="B70" s="5" t="s">
        <v>134</v>
      </c>
      <c r="C70" s="5" t="s">
        <v>132</v>
      </c>
      <c r="D70" s="6">
        <v>133461</v>
      </c>
      <c r="E70" s="7">
        <v>417839698.80000001</v>
      </c>
      <c r="F70" s="7">
        <v>7.2319000000000004</v>
      </c>
      <c r="G70" s="2"/>
    </row>
    <row r="71" spans="1:7" ht="23.45" customHeight="1" x14ac:dyDescent="0.25">
      <c r="A71" s="5" t="s">
        <v>2428</v>
      </c>
      <c r="B71" s="5" t="s">
        <v>2429</v>
      </c>
      <c r="C71" s="5" t="s">
        <v>137</v>
      </c>
      <c r="D71" s="6">
        <v>12810</v>
      </c>
      <c r="E71" s="7">
        <v>19923393</v>
      </c>
      <c r="F71" s="7">
        <v>0.3448</v>
      </c>
      <c r="G71" s="2"/>
    </row>
    <row r="72" spans="1:7" ht="14.45" customHeight="1" x14ac:dyDescent="0.25">
      <c r="A72" s="5" t="s">
        <v>135</v>
      </c>
      <c r="B72" s="5" t="s">
        <v>136</v>
      </c>
      <c r="C72" s="5" t="s">
        <v>137</v>
      </c>
      <c r="D72" s="6">
        <v>443220</v>
      </c>
      <c r="E72" s="7">
        <v>77124712.200000003</v>
      </c>
      <c r="F72" s="7">
        <v>1.3349</v>
      </c>
      <c r="G72" s="2"/>
    </row>
    <row r="73" spans="1:7" ht="23.45" customHeight="1" x14ac:dyDescent="0.25">
      <c r="A73" s="5" t="s">
        <v>2684</v>
      </c>
      <c r="B73" s="5" t="s">
        <v>2685</v>
      </c>
      <c r="C73" s="5" t="s">
        <v>2686</v>
      </c>
      <c r="D73" s="6">
        <v>22690</v>
      </c>
      <c r="E73" s="7">
        <v>23697436</v>
      </c>
      <c r="F73" s="7">
        <v>0.41020000000000001</v>
      </c>
      <c r="G73" s="2"/>
    </row>
    <row r="74" spans="1:7" ht="23.45" customHeight="1" x14ac:dyDescent="0.25">
      <c r="A74" s="5" t="s">
        <v>138</v>
      </c>
      <c r="B74" s="5" t="s">
        <v>139</v>
      </c>
      <c r="C74" s="5" t="s">
        <v>140</v>
      </c>
      <c r="D74" s="6">
        <v>136544</v>
      </c>
      <c r="E74" s="7">
        <v>197176363.19999999</v>
      </c>
      <c r="F74" s="7">
        <v>3.4127000000000001</v>
      </c>
      <c r="G74" s="2"/>
    </row>
    <row r="75" spans="1:7" ht="14.45" customHeight="1" x14ac:dyDescent="0.25">
      <c r="A75" s="5" t="s">
        <v>141</v>
      </c>
      <c r="B75" s="5" t="s">
        <v>142</v>
      </c>
      <c r="C75" s="5" t="s">
        <v>143</v>
      </c>
      <c r="D75" s="6">
        <v>12980</v>
      </c>
      <c r="E75" s="7">
        <v>54882685</v>
      </c>
      <c r="F75" s="7">
        <v>0.94989999999999997</v>
      </c>
      <c r="G75" s="2"/>
    </row>
    <row r="76" spans="1:7" ht="23.45" customHeight="1" x14ac:dyDescent="0.25">
      <c r="A76" s="5" t="s">
        <v>144</v>
      </c>
      <c r="B76" s="5" t="s">
        <v>145</v>
      </c>
      <c r="C76" s="5" t="s">
        <v>146</v>
      </c>
      <c r="D76" s="6">
        <v>16950</v>
      </c>
      <c r="E76" s="7">
        <v>57701190</v>
      </c>
      <c r="F76" s="7">
        <v>0.99870000000000003</v>
      </c>
      <c r="G76" s="2"/>
    </row>
    <row r="77" spans="1:7" ht="14.45" customHeight="1" x14ac:dyDescent="0.25">
      <c r="A77" s="5" t="s">
        <v>1739</v>
      </c>
      <c r="B77" s="5" t="s">
        <v>1740</v>
      </c>
      <c r="C77" s="5"/>
      <c r="D77" s="6">
        <v>960</v>
      </c>
      <c r="E77" s="7">
        <v>37535376</v>
      </c>
      <c r="F77" s="7">
        <v>0.64970000000000006</v>
      </c>
      <c r="G77" s="2"/>
    </row>
    <row r="78" spans="1:7" ht="14.45" customHeight="1" x14ac:dyDescent="0.25">
      <c r="A78" s="5" t="s">
        <v>1741</v>
      </c>
      <c r="B78" s="5" t="s">
        <v>1742</v>
      </c>
      <c r="C78" s="5"/>
      <c r="D78" s="6">
        <v>6806</v>
      </c>
      <c r="E78" s="7">
        <v>16579756.300000001</v>
      </c>
      <c r="F78" s="7">
        <v>0.28699999999999998</v>
      </c>
      <c r="G78" s="2"/>
    </row>
    <row r="79" spans="1:7" ht="14.45" customHeight="1" x14ac:dyDescent="0.25">
      <c r="A79" s="5" t="s">
        <v>0</v>
      </c>
      <c r="B79" s="5" t="s">
        <v>0</v>
      </c>
      <c r="C79" s="8" t="s">
        <v>153</v>
      </c>
      <c r="D79" s="6">
        <v>5837768</v>
      </c>
      <c r="E79" s="7">
        <v>5689402972.8400002</v>
      </c>
      <c r="F79" s="7">
        <v>98.471199999999996</v>
      </c>
      <c r="G79" s="2"/>
    </row>
    <row r="80" spans="1:7" ht="18.399999999999999" customHeight="1" x14ac:dyDescent="0.25">
      <c r="A80" s="17" t="s">
        <v>0</v>
      </c>
      <c r="B80" s="17"/>
      <c r="C80" s="17"/>
      <c r="D80" s="17"/>
      <c r="E80" s="17"/>
      <c r="F80" s="17"/>
      <c r="G80" s="17"/>
    </row>
    <row r="81" spans="1:7" ht="14.45" customHeight="1" x14ac:dyDescent="0.25">
      <c r="A81" s="16" t="s">
        <v>1674</v>
      </c>
      <c r="B81" s="16"/>
      <c r="C81" s="16"/>
      <c r="D81" s="2"/>
      <c r="E81" s="2"/>
      <c r="F81" s="2"/>
      <c r="G81" s="2"/>
    </row>
    <row r="82" spans="1:7" ht="14.45" customHeight="1" x14ac:dyDescent="0.25">
      <c r="A82" s="4" t="s">
        <v>1675</v>
      </c>
      <c r="B82" s="4" t="s">
        <v>9</v>
      </c>
      <c r="C82" s="4" t="s">
        <v>10</v>
      </c>
      <c r="D82" s="2"/>
      <c r="E82" s="2"/>
      <c r="F82" s="2"/>
      <c r="G82" s="2"/>
    </row>
    <row r="83" spans="1:7" ht="14.45" customHeight="1" x14ac:dyDescent="0.25">
      <c r="A83" s="5" t="s">
        <v>1679</v>
      </c>
      <c r="B83" s="7">
        <v>19536.73</v>
      </c>
      <c r="C83" s="7">
        <v>0</v>
      </c>
      <c r="D83" s="2"/>
      <c r="E83" s="2"/>
      <c r="F83" s="2"/>
      <c r="G83" s="2"/>
    </row>
    <row r="84" spans="1:7" ht="14.45" customHeight="1" x14ac:dyDescent="0.25">
      <c r="A84" s="5" t="s">
        <v>1676</v>
      </c>
      <c r="B84" s="7">
        <v>29698513.739999998</v>
      </c>
      <c r="C84" s="7">
        <v>0.51</v>
      </c>
      <c r="D84" s="2"/>
      <c r="E84" s="2"/>
      <c r="F84" s="2"/>
      <c r="G84" s="2"/>
    </row>
    <row r="85" spans="1:7" ht="23.45" customHeight="1" x14ac:dyDescent="0.25">
      <c r="A85" s="5" t="s">
        <v>1677</v>
      </c>
      <c r="B85" s="7">
        <v>58611913.520000003</v>
      </c>
      <c r="C85" s="7">
        <v>1.01</v>
      </c>
      <c r="D85" s="2"/>
      <c r="E85" s="2"/>
      <c r="F85" s="2"/>
      <c r="G85" s="2"/>
    </row>
    <row r="86" spans="1:7" ht="14.45" customHeight="1" x14ac:dyDescent="0.25">
      <c r="A86" s="10" t="s">
        <v>153</v>
      </c>
      <c r="B86" s="7">
        <v>88329963.989999995</v>
      </c>
      <c r="C86" s="7">
        <v>1.52</v>
      </c>
      <c r="D86" s="2"/>
      <c r="E86" s="2"/>
      <c r="F86" s="2"/>
      <c r="G86" s="2"/>
    </row>
    <row r="87" spans="1:7" ht="14.45" customHeight="1" x14ac:dyDescent="0.25">
      <c r="A87" s="16" t="s">
        <v>0</v>
      </c>
      <c r="B87" s="16"/>
      <c r="C87" s="2"/>
      <c r="D87" s="2"/>
      <c r="E87" s="2"/>
      <c r="F87" s="2"/>
      <c r="G87" s="2"/>
    </row>
    <row r="88" spans="1:7" ht="23.65" customHeight="1" x14ac:dyDescent="0.25">
      <c r="A88" s="5" t="s">
        <v>1681</v>
      </c>
      <c r="B88" s="9"/>
      <c r="C88" s="2"/>
      <c r="D88" s="2"/>
      <c r="E88" s="2"/>
      <c r="F88" s="2"/>
      <c r="G88" s="2"/>
    </row>
    <row r="89" spans="1:7" ht="14.45" customHeight="1" x14ac:dyDescent="0.25">
      <c r="A89" s="5" t="s">
        <v>1682</v>
      </c>
      <c r="B89" s="9"/>
      <c r="C89" s="2"/>
      <c r="D89" s="2"/>
      <c r="E89" s="2"/>
      <c r="F89" s="2"/>
      <c r="G89" s="2"/>
    </row>
    <row r="90" spans="1:7" ht="32.65" customHeight="1" x14ac:dyDescent="0.25">
      <c r="A90" s="5" t="s">
        <v>1683</v>
      </c>
      <c r="B90" s="9"/>
      <c r="C90" s="2"/>
      <c r="D90" s="2"/>
      <c r="E90" s="2"/>
      <c r="F90" s="2"/>
      <c r="G90" s="2"/>
    </row>
    <row r="91" spans="1:7" ht="1.35" customHeight="1" x14ac:dyDescent="0.25">
      <c r="A91" s="2"/>
      <c r="B91" s="2"/>
      <c r="C91" s="2"/>
      <c r="D91" s="2"/>
      <c r="E91" s="2"/>
      <c r="F91" s="2"/>
      <c r="G91" s="2"/>
    </row>
    <row r="92" spans="1:7" ht="14.45" customHeight="1" x14ac:dyDescent="0.25">
      <c r="A92" s="16" t="s">
        <v>0</v>
      </c>
      <c r="B92" s="16"/>
      <c r="C92" s="16"/>
      <c r="D92" s="2"/>
      <c r="E92" s="2"/>
      <c r="F92" s="2"/>
      <c r="G92" s="2"/>
    </row>
    <row r="93" spans="1:7" ht="14.65" customHeight="1" x14ac:dyDescent="0.25">
      <c r="A93" s="5" t="s">
        <v>1694</v>
      </c>
      <c r="B93" s="7">
        <v>5689402972.8400002</v>
      </c>
      <c r="C93" s="7">
        <v>98.47</v>
      </c>
      <c r="D93" s="2"/>
      <c r="E93" s="2"/>
      <c r="F93" s="2"/>
      <c r="G93" s="2"/>
    </row>
    <row r="94" spans="1:7" ht="14.45" customHeight="1" x14ac:dyDescent="0.25">
      <c r="A94" s="5" t="s">
        <v>1679</v>
      </c>
      <c r="B94" s="7">
        <v>19536.73</v>
      </c>
      <c r="C94" s="7">
        <v>0</v>
      </c>
      <c r="D94" s="2"/>
      <c r="E94" s="2"/>
      <c r="F94" s="2"/>
      <c r="G94" s="2"/>
    </row>
    <row r="95" spans="1:7" ht="14.45" customHeight="1" x14ac:dyDescent="0.25">
      <c r="A95" s="5" t="s">
        <v>1676</v>
      </c>
      <c r="B95" s="7">
        <v>29698513.739999998</v>
      </c>
      <c r="C95" s="7">
        <v>0.51</v>
      </c>
      <c r="D95" s="2"/>
      <c r="E95" s="2"/>
      <c r="F95" s="2"/>
      <c r="G95" s="2"/>
    </row>
    <row r="96" spans="1:7" ht="23.45" customHeight="1" x14ac:dyDescent="0.25">
      <c r="A96" s="5" t="s">
        <v>1677</v>
      </c>
      <c r="B96" s="7">
        <v>58611913.520000003</v>
      </c>
      <c r="C96" s="7">
        <v>1.01</v>
      </c>
      <c r="D96" s="2"/>
      <c r="E96" s="2"/>
      <c r="F96" s="2"/>
      <c r="G96" s="2"/>
    </row>
    <row r="97" spans="1:7" ht="14.45" customHeight="1" x14ac:dyDescent="0.25">
      <c r="A97" s="10" t="s">
        <v>1680</v>
      </c>
      <c r="B97" s="7">
        <v>5777732936.8299999</v>
      </c>
      <c r="C97" s="7">
        <v>100</v>
      </c>
      <c r="D97" s="2"/>
      <c r="E97" s="2"/>
      <c r="F97" s="31"/>
      <c r="G97" s="2"/>
    </row>
    <row r="98" spans="1:7" ht="18.600000000000001" customHeight="1" x14ac:dyDescent="0.25">
      <c r="A98" s="17" t="s">
        <v>0</v>
      </c>
      <c r="B98" s="17"/>
      <c r="C98" s="17"/>
      <c r="D98" s="17"/>
      <c r="E98" s="17"/>
      <c r="F98" s="17"/>
      <c r="G98" s="17"/>
    </row>
    <row r="99" spans="1:7" ht="23.65" customHeight="1" x14ac:dyDescent="0.25">
      <c r="A99" s="5" t="s">
        <v>1697</v>
      </c>
      <c r="B99" s="13">
        <v>49.680999999999997</v>
      </c>
      <c r="C99" s="2"/>
      <c r="D99" s="2"/>
      <c r="E99" s="2"/>
      <c r="F99" s="2"/>
      <c r="G99" s="2"/>
    </row>
    <row r="100" spans="1:7" ht="23.45" customHeight="1" x14ac:dyDescent="0.25">
      <c r="A100" s="5" t="s">
        <v>1698</v>
      </c>
      <c r="B100" s="13">
        <v>52.029000000000003</v>
      </c>
      <c r="C100" s="2"/>
      <c r="D100" s="2"/>
      <c r="E100" s="2"/>
      <c r="F100" s="2"/>
      <c r="G100" s="2"/>
    </row>
    <row r="101" spans="1:7" ht="14.1" customHeight="1" x14ac:dyDescent="0.25">
      <c r="A101" s="14" t="s">
        <v>0</v>
      </c>
      <c r="B101" s="15" t="s">
        <v>0</v>
      </c>
      <c r="C101" s="2"/>
      <c r="D101" s="2"/>
      <c r="E101" s="2"/>
      <c r="F101" s="2"/>
      <c r="G101" s="2"/>
    </row>
    <row r="102" spans="1:7" ht="23.65" customHeight="1" x14ac:dyDescent="0.25">
      <c r="A102" s="5" t="s">
        <v>1699</v>
      </c>
      <c r="B102" s="9" t="s">
        <v>1700</v>
      </c>
      <c r="C102" s="2"/>
      <c r="D102" s="2"/>
      <c r="E102" s="2"/>
      <c r="F102" s="2"/>
      <c r="G102" s="2"/>
    </row>
  </sheetData>
  <mergeCells count="13">
    <mergeCell ref="A4:G4"/>
    <mergeCell ref="A3:G3"/>
    <mergeCell ref="A2:G2"/>
    <mergeCell ref="A1:B1"/>
    <mergeCell ref="C1:D1"/>
    <mergeCell ref="E1:G1"/>
    <mergeCell ref="A6:F6"/>
    <mergeCell ref="A5:G5"/>
    <mergeCell ref="A87:B87"/>
    <mergeCell ref="A81:C81"/>
    <mergeCell ref="A80:G80"/>
    <mergeCell ref="A98:G98"/>
    <mergeCell ref="A92:C92"/>
  </mergeCells>
  <pageMargins left="0.25" right="0.25" top="0.25" bottom="0.2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55"/>
  <sheetViews>
    <sheetView showGridLines="0" topLeftCell="A114" workbookViewId="0">
      <selection activeCell="A121" sqref="A121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2687</v>
      </c>
      <c r="B4" s="18"/>
      <c r="C4" s="18"/>
      <c r="D4" s="18"/>
      <c r="E4" s="18"/>
      <c r="F4" s="18"/>
      <c r="G4" s="18"/>
    </row>
    <row r="5" spans="1:7" ht="14.8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8.399999999999999" customHeight="1" x14ac:dyDescent="0.25">
      <c r="A6" s="17" t="s">
        <v>0</v>
      </c>
      <c r="B6" s="17"/>
      <c r="C6" s="17"/>
      <c r="D6" s="17"/>
      <c r="E6" s="17"/>
      <c r="F6" s="17"/>
      <c r="G6" s="17"/>
    </row>
    <row r="7" spans="1:7" ht="14.45" customHeight="1" x14ac:dyDescent="0.25">
      <c r="A7" s="16" t="s">
        <v>771</v>
      </c>
      <c r="B7" s="16"/>
      <c r="C7" s="16"/>
      <c r="D7" s="16"/>
      <c r="E7" s="16"/>
      <c r="F7" s="16"/>
      <c r="G7" s="3" t="s">
        <v>0</v>
      </c>
    </row>
    <row r="8" spans="1:7" ht="23.45" customHeight="1" x14ac:dyDescent="0.2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772</v>
      </c>
    </row>
    <row r="9" spans="1:7" ht="51" customHeight="1" x14ac:dyDescent="0.25">
      <c r="A9" s="5" t="s">
        <v>2147</v>
      </c>
      <c r="B9" s="5" t="s">
        <v>2148</v>
      </c>
      <c r="C9" s="5" t="s">
        <v>81</v>
      </c>
      <c r="D9" s="6">
        <v>10000</v>
      </c>
      <c r="E9" s="7">
        <v>1002430</v>
      </c>
      <c r="F9" s="7">
        <v>3.9899999999999998E-2</v>
      </c>
      <c r="G9" s="5" t="s">
        <v>775</v>
      </c>
    </row>
    <row r="10" spans="1:7" ht="41.85" customHeight="1" x14ac:dyDescent="0.25">
      <c r="A10" s="5" t="s">
        <v>804</v>
      </c>
      <c r="B10" s="5" t="s">
        <v>805</v>
      </c>
      <c r="C10" s="5" t="s">
        <v>35</v>
      </c>
      <c r="D10" s="6">
        <v>100000</v>
      </c>
      <c r="E10" s="7">
        <v>9699040</v>
      </c>
      <c r="F10" s="7">
        <v>0.38600000000000001</v>
      </c>
      <c r="G10" s="5" t="s">
        <v>778</v>
      </c>
    </row>
    <row r="11" spans="1:7" ht="32.65" customHeight="1" x14ac:dyDescent="0.25">
      <c r="A11" s="5" t="s">
        <v>816</v>
      </c>
      <c r="B11" s="5" t="s">
        <v>817</v>
      </c>
      <c r="C11" s="5" t="s">
        <v>785</v>
      </c>
      <c r="D11" s="6">
        <v>500000</v>
      </c>
      <c r="E11" s="7">
        <v>48901650</v>
      </c>
      <c r="F11" s="7">
        <v>1.946</v>
      </c>
      <c r="G11" s="5" t="s">
        <v>818</v>
      </c>
    </row>
    <row r="12" spans="1:7" ht="23.45" customHeight="1" x14ac:dyDescent="0.25">
      <c r="A12" s="5" t="s">
        <v>839</v>
      </c>
      <c r="B12" s="5" t="s">
        <v>840</v>
      </c>
      <c r="C12" s="5" t="s">
        <v>73</v>
      </c>
      <c r="D12" s="6">
        <v>100000</v>
      </c>
      <c r="E12" s="7">
        <v>9998460</v>
      </c>
      <c r="F12" s="7">
        <v>0.39789999999999998</v>
      </c>
      <c r="G12" s="5" t="s">
        <v>778</v>
      </c>
    </row>
    <row r="13" spans="1:7" ht="32.65" customHeight="1" x14ac:dyDescent="0.25">
      <c r="A13" s="5" t="s">
        <v>843</v>
      </c>
      <c r="B13" s="5" t="s">
        <v>844</v>
      </c>
      <c r="C13" s="5" t="s">
        <v>73</v>
      </c>
      <c r="D13" s="6">
        <v>500000</v>
      </c>
      <c r="E13" s="7">
        <v>50181400</v>
      </c>
      <c r="F13" s="7">
        <v>1.9968999999999999</v>
      </c>
      <c r="G13" s="5" t="s">
        <v>778</v>
      </c>
    </row>
    <row r="14" spans="1:7" ht="23.45" customHeight="1" x14ac:dyDescent="0.25">
      <c r="A14" s="5" t="s">
        <v>845</v>
      </c>
      <c r="B14" s="5" t="s">
        <v>846</v>
      </c>
      <c r="C14" s="5" t="s">
        <v>794</v>
      </c>
      <c r="D14" s="6">
        <v>1000000</v>
      </c>
      <c r="E14" s="7">
        <v>98977000</v>
      </c>
      <c r="F14" s="7">
        <v>3.9386999999999999</v>
      </c>
      <c r="G14" s="5" t="s">
        <v>778</v>
      </c>
    </row>
    <row r="15" spans="1:7" ht="23.45" customHeight="1" x14ac:dyDescent="0.25">
      <c r="A15" s="5" t="s">
        <v>851</v>
      </c>
      <c r="B15" s="5" t="s">
        <v>852</v>
      </c>
      <c r="C15" s="5" t="s">
        <v>35</v>
      </c>
      <c r="D15" s="6">
        <v>1000000</v>
      </c>
      <c r="E15" s="7">
        <v>100240100</v>
      </c>
      <c r="F15" s="7">
        <v>3.9889000000000001</v>
      </c>
      <c r="G15" s="5" t="s">
        <v>778</v>
      </c>
    </row>
    <row r="16" spans="1:7" ht="32.65" customHeight="1" x14ac:dyDescent="0.25">
      <c r="A16" s="5" t="s">
        <v>1042</v>
      </c>
      <c r="B16" s="5" t="s">
        <v>1043</v>
      </c>
      <c r="C16" s="5" t="s">
        <v>132</v>
      </c>
      <c r="D16" s="6">
        <v>500000</v>
      </c>
      <c r="E16" s="7">
        <v>50972350</v>
      </c>
      <c r="F16" s="7">
        <v>2.0284</v>
      </c>
      <c r="G16" s="5" t="s">
        <v>778</v>
      </c>
    </row>
    <row r="17" spans="1:7" ht="23.45" customHeight="1" x14ac:dyDescent="0.25">
      <c r="A17" s="5" t="s">
        <v>2688</v>
      </c>
      <c r="B17" s="5" t="s">
        <v>2689</v>
      </c>
      <c r="C17" s="5" t="s">
        <v>828</v>
      </c>
      <c r="D17" s="6">
        <v>500000</v>
      </c>
      <c r="E17" s="7">
        <v>50859700</v>
      </c>
      <c r="F17" s="7">
        <v>2.0238999999999998</v>
      </c>
      <c r="G17" s="5" t="s">
        <v>778</v>
      </c>
    </row>
    <row r="18" spans="1:7" ht="32.65" customHeight="1" x14ac:dyDescent="0.25">
      <c r="A18" s="5" t="s">
        <v>2437</v>
      </c>
      <c r="B18" s="5" t="s">
        <v>2438</v>
      </c>
      <c r="C18" s="5" t="s">
        <v>157</v>
      </c>
      <c r="D18" s="6">
        <v>500000</v>
      </c>
      <c r="E18" s="7">
        <v>50129450</v>
      </c>
      <c r="F18" s="7">
        <v>1.9947999999999999</v>
      </c>
      <c r="G18" s="5" t="s">
        <v>778</v>
      </c>
    </row>
    <row r="19" spans="1:7" ht="23.45" customHeight="1" x14ac:dyDescent="0.25">
      <c r="A19" s="5" t="s">
        <v>2441</v>
      </c>
      <c r="B19" s="5" t="s">
        <v>2442</v>
      </c>
      <c r="C19" s="5" t="s">
        <v>794</v>
      </c>
      <c r="D19" s="6">
        <v>500000</v>
      </c>
      <c r="E19" s="7">
        <v>49855500</v>
      </c>
      <c r="F19" s="7">
        <v>1.9839</v>
      </c>
      <c r="G19" s="5" t="s">
        <v>778</v>
      </c>
    </row>
    <row r="20" spans="1:7" ht="23.45" customHeight="1" x14ac:dyDescent="0.25">
      <c r="A20" s="5" t="s">
        <v>1072</v>
      </c>
      <c r="B20" s="5" t="s">
        <v>1073</v>
      </c>
      <c r="C20" s="5" t="s">
        <v>794</v>
      </c>
      <c r="D20" s="6">
        <v>500000</v>
      </c>
      <c r="E20" s="7">
        <v>49773850</v>
      </c>
      <c r="F20" s="7">
        <v>1.9806999999999999</v>
      </c>
      <c r="G20" s="5" t="s">
        <v>778</v>
      </c>
    </row>
    <row r="21" spans="1:7" ht="32.65" customHeight="1" x14ac:dyDescent="0.25">
      <c r="A21" s="5" t="s">
        <v>1087</v>
      </c>
      <c r="B21" s="5" t="s">
        <v>1088</v>
      </c>
      <c r="C21" s="5" t="s">
        <v>1089</v>
      </c>
      <c r="D21" s="6">
        <v>180000</v>
      </c>
      <c r="E21" s="7">
        <v>17981946</v>
      </c>
      <c r="F21" s="7">
        <v>0.71560000000000001</v>
      </c>
      <c r="G21" s="5" t="s">
        <v>866</v>
      </c>
    </row>
    <row r="22" spans="1:7" ht="23.45" customHeight="1" x14ac:dyDescent="0.25">
      <c r="A22" s="5" t="s">
        <v>2445</v>
      </c>
      <c r="B22" s="5" t="s">
        <v>2446</v>
      </c>
      <c r="C22" s="5" t="s">
        <v>865</v>
      </c>
      <c r="D22" s="6">
        <v>270000</v>
      </c>
      <c r="E22" s="7">
        <v>26980722</v>
      </c>
      <c r="F22" s="7">
        <v>1.0737000000000001</v>
      </c>
      <c r="G22" s="5" t="s">
        <v>778</v>
      </c>
    </row>
    <row r="23" spans="1:7" ht="23.45" customHeight="1" x14ac:dyDescent="0.25">
      <c r="A23" s="5" t="s">
        <v>1102</v>
      </c>
      <c r="B23" s="5" t="s">
        <v>1103</v>
      </c>
      <c r="C23" s="5" t="s">
        <v>785</v>
      </c>
      <c r="D23" s="6">
        <v>500000</v>
      </c>
      <c r="E23" s="7">
        <v>50092200</v>
      </c>
      <c r="F23" s="7">
        <v>1.9934000000000001</v>
      </c>
      <c r="G23" s="5" t="s">
        <v>801</v>
      </c>
    </row>
    <row r="24" spans="1:7" ht="23.45" customHeight="1" x14ac:dyDescent="0.25">
      <c r="A24" s="5" t="s">
        <v>1104</v>
      </c>
      <c r="B24" s="5" t="s">
        <v>1105</v>
      </c>
      <c r="C24" s="5" t="s">
        <v>865</v>
      </c>
      <c r="D24" s="6">
        <v>500000</v>
      </c>
      <c r="E24" s="7">
        <v>50161150</v>
      </c>
      <c r="F24" s="7">
        <v>1.9961</v>
      </c>
      <c r="G24" s="5" t="s">
        <v>778</v>
      </c>
    </row>
    <row r="25" spans="1:7" ht="32.65" customHeight="1" x14ac:dyDescent="0.25">
      <c r="A25" s="5" t="s">
        <v>861</v>
      </c>
      <c r="B25" s="5" t="s">
        <v>862</v>
      </c>
      <c r="C25" s="5" t="s">
        <v>35</v>
      </c>
      <c r="D25" s="6">
        <v>200000</v>
      </c>
      <c r="E25" s="7">
        <v>20229260</v>
      </c>
      <c r="F25" s="7">
        <v>0.80500000000000005</v>
      </c>
      <c r="G25" s="5" t="s">
        <v>818</v>
      </c>
    </row>
    <row r="26" spans="1:7" ht="32.65" customHeight="1" x14ac:dyDescent="0.25">
      <c r="A26" s="5" t="s">
        <v>863</v>
      </c>
      <c r="B26" s="5" t="s">
        <v>864</v>
      </c>
      <c r="C26" s="5" t="s">
        <v>865</v>
      </c>
      <c r="D26" s="6">
        <v>100000</v>
      </c>
      <c r="E26" s="7">
        <v>9937950</v>
      </c>
      <c r="F26" s="7">
        <v>0.39550000000000002</v>
      </c>
      <c r="G26" s="5" t="s">
        <v>866</v>
      </c>
    </row>
    <row r="27" spans="1:7" ht="41.85" customHeight="1" x14ac:dyDescent="0.25">
      <c r="A27" s="5" t="s">
        <v>2461</v>
      </c>
      <c r="B27" s="5" t="s">
        <v>2462</v>
      </c>
      <c r="C27" s="5" t="s">
        <v>81</v>
      </c>
      <c r="D27" s="6">
        <v>500000</v>
      </c>
      <c r="E27" s="7">
        <v>49883800</v>
      </c>
      <c r="F27" s="7">
        <v>1.9851000000000001</v>
      </c>
      <c r="G27" s="5" t="s">
        <v>877</v>
      </c>
    </row>
    <row r="28" spans="1:7" ht="32.65" customHeight="1" x14ac:dyDescent="0.25">
      <c r="A28" s="5" t="s">
        <v>886</v>
      </c>
      <c r="B28" s="5" t="s">
        <v>887</v>
      </c>
      <c r="C28" s="5" t="s">
        <v>132</v>
      </c>
      <c r="D28" s="6">
        <v>650000</v>
      </c>
      <c r="E28" s="7">
        <v>67447380</v>
      </c>
      <c r="F28" s="7">
        <v>2.6840000000000002</v>
      </c>
      <c r="G28" s="5" t="s">
        <v>866</v>
      </c>
    </row>
    <row r="29" spans="1:7" ht="23.45" customHeight="1" x14ac:dyDescent="0.25">
      <c r="A29" s="5" t="s">
        <v>2463</v>
      </c>
      <c r="B29" s="5" t="s">
        <v>2464</v>
      </c>
      <c r="C29" s="5" t="s">
        <v>81</v>
      </c>
      <c r="D29" s="6">
        <v>1000000</v>
      </c>
      <c r="E29" s="7">
        <v>99686300</v>
      </c>
      <c r="F29" s="7">
        <v>3.9668999999999999</v>
      </c>
      <c r="G29" s="5" t="s">
        <v>818</v>
      </c>
    </row>
    <row r="30" spans="1:7" ht="32.65" customHeight="1" x14ac:dyDescent="0.25">
      <c r="A30" s="5" t="s">
        <v>904</v>
      </c>
      <c r="B30" s="5" t="s">
        <v>905</v>
      </c>
      <c r="C30" s="5" t="s">
        <v>865</v>
      </c>
      <c r="D30" s="6">
        <v>70000</v>
      </c>
      <c r="E30" s="7">
        <v>7074382</v>
      </c>
      <c r="F30" s="7">
        <v>0.28149999999999997</v>
      </c>
      <c r="G30" s="5" t="s">
        <v>801</v>
      </c>
    </row>
    <row r="31" spans="1:7" ht="32.65" customHeight="1" x14ac:dyDescent="0.25">
      <c r="A31" s="5" t="s">
        <v>912</v>
      </c>
      <c r="B31" s="5" t="s">
        <v>913</v>
      </c>
      <c r="C31" s="5" t="s">
        <v>132</v>
      </c>
      <c r="D31" s="6">
        <v>500000</v>
      </c>
      <c r="E31" s="7">
        <v>52542800</v>
      </c>
      <c r="F31" s="7">
        <v>2.0909</v>
      </c>
      <c r="G31" s="5" t="s">
        <v>866</v>
      </c>
    </row>
    <row r="32" spans="1:7" ht="23.45" customHeight="1" x14ac:dyDescent="0.25">
      <c r="A32" s="5" t="s">
        <v>914</v>
      </c>
      <c r="B32" s="5" t="s">
        <v>915</v>
      </c>
      <c r="C32" s="5" t="s">
        <v>81</v>
      </c>
      <c r="D32" s="6">
        <v>20000</v>
      </c>
      <c r="E32" s="7">
        <v>2010338</v>
      </c>
      <c r="F32" s="7">
        <v>0.08</v>
      </c>
      <c r="G32" s="5" t="s">
        <v>866</v>
      </c>
    </row>
    <row r="33" spans="1:7" ht="23.45" customHeight="1" x14ac:dyDescent="0.25">
      <c r="A33" s="5" t="s">
        <v>2690</v>
      </c>
      <c r="B33" s="5" t="s">
        <v>2691</v>
      </c>
      <c r="C33" s="5" t="s">
        <v>125</v>
      </c>
      <c r="D33" s="6">
        <v>500000</v>
      </c>
      <c r="E33" s="7">
        <v>48431200</v>
      </c>
      <c r="F33" s="7">
        <v>1.9273</v>
      </c>
      <c r="G33" s="5" t="s">
        <v>778</v>
      </c>
    </row>
    <row r="34" spans="1:7" ht="23.45" customHeight="1" x14ac:dyDescent="0.25">
      <c r="A34" s="5" t="s">
        <v>2692</v>
      </c>
      <c r="B34" s="5" t="s">
        <v>2693</v>
      </c>
      <c r="C34" s="5" t="s">
        <v>157</v>
      </c>
      <c r="D34" s="6">
        <v>500000</v>
      </c>
      <c r="E34" s="7">
        <v>48407600</v>
      </c>
      <c r="F34" s="7">
        <v>1.9262999999999999</v>
      </c>
      <c r="G34" s="5" t="s">
        <v>778</v>
      </c>
    </row>
    <row r="35" spans="1:7" ht="23.45" customHeight="1" x14ac:dyDescent="0.25">
      <c r="A35" s="5" t="s">
        <v>2475</v>
      </c>
      <c r="B35" s="5" t="s">
        <v>2476</v>
      </c>
      <c r="C35" s="5" t="s">
        <v>125</v>
      </c>
      <c r="D35" s="6">
        <v>100000</v>
      </c>
      <c r="E35" s="7">
        <v>9861570</v>
      </c>
      <c r="F35" s="7">
        <v>0.39240000000000003</v>
      </c>
      <c r="G35" s="5" t="s">
        <v>866</v>
      </c>
    </row>
    <row r="36" spans="1:7" ht="23.45" customHeight="1" x14ac:dyDescent="0.25">
      <c r="A36" s="5" t="s">
        <v>1422</v>
      </c>
      <c r="B36" s="5" t="s">
        <v>1423</v>
      </c>
      <c r="C36" s="5" t="s">
        <v>125</v>
      </c>
      <c r="D36" s="6">
        <v>20000</v>
      </c>
      <c r="E36" s="7">
        <v>1986094</v>
      </c>
      <c r="F36" s="7">
        <v>7.9000000000000001E-2</v>
      </c>
      <c r="G36" s="5" t="s">
        <v>866</v>
      </c>
    </row>
    <row r="37" spans="1:7" ht="23.45" customHeight="1" x14ac:dyDescent="0.25">
      <c r="A37" s="5" t="s">
        <v>1430</v>
      </c>
      <c r="B37" s="5" t="s">
        <v>1431</v>
      </c>
      <c r="C37" s="5" t="s">
        <v>125</v>
      </c>
      <c r="D37" s="6">
        <v>30000</v>
      </c>
      <c r="E37" s="7">
        <v>2965782</v>
      </c>
      <c r="F37" s="7">
        <v>0.11799999999999999</v>
      </c>
      <c r="G37" s="5" t="s">
        <v>866</v>
      </c>
    </row>
    <row r="38" spans="1:7" ht="23.45" customHeight="1" x14ac:dyDescent="0.25">
      <c r="A38" s="5" t="s">
        <v>1434</v>
      </c>
      <c r="B38" s="5" t="s">
        <v>1435</v>
      </c>
      <c r="C38" s="5" t="s">
        <v>125</v>
      </c>
      <c r="D38" s="6">
        <v>50000</v>
      </c>
      <c r="E38" s="7">
        <v>4970005</v>
      </c>
      <c r="F38" s="7">
        <v>0.1978</v>
      </c>
      <c r="G38" s="5" t="s">
        <v>866</v>
      </c>
    </row>
    <row r="39" spans="1:7" ht="32.65" customHeight="1" x14ac:dyDescent="0.25">
      <c r="A39" s="5" t="s">
        <v>2251</v>
      </c>
      <c r="B39" s="5" t="s">
        <v>2252</v>
      </c>
      <c r="C39" s="5" t="s">
        <v>125</v>
      </c>
      <c r="D39" s="6">
        <v>60000</v>
      </c>
      <c r="E39" s="7">
        <v>5999046</v>
      </c>
      <c r="F39" s="7">
        <v>0.2387</v>
      </c>
      <c r="G39" s="5" t="s">
        <v>778</v>
      </c>
    </row>
    <row r="40" spans="1:7" ht="23.45" customHeight="1" x14ac:dyDescent="0.25">
      <c r="A40" s="5" t="s">
        <v>2255</v>
      </c>
      <c r="B40" s="5" t="s">
        <v>2256</v>
      </c>
      <c r="C40" s="5" t="s">
        <v>42</v>
      </c>
      <c r="D40" s="6">
        <v>300000</v>
      </c>
      <c r="E40" s="7">
        <v>29999580</v>
      </c>
      <c r="F40" s="7">
        <v>1.1938</v>
      </c>
      <c r="G40" s="5" t="s">
        <v>801</v>
      </c>
    </row>
    <row r="41" spans="1:7" ht="23.45" customHeight="1" x14ac:dyDescent="0.25">
      <c r="A41" s="5" t="s">
        <v>1448</v>
      </c>
      <c r="B41" s="5" t="s">
        <v>1449</v>
      </c>
      <c r="C41" s="5" t="s">
        <v>86</v>
      </c>
      <c r="D41" s="6">
        <v>1000000</v>
      </c>
      <c r="E41" s="7">
        <v>100054800</v>
      </c>
      <c r="F41" s="7">
        <v>3.9815999999999998</v>
      </c>
      <c r="G41" s="5" t="s">
        <v>778</v>
      </c>
    </row>
    <row r="42" spans="1:7" ht="32.65" customHeight="1" x14ac:dyDescent="0.25">
      <c r="A42" s="5" t="s">
        <v>924</v>
      </c>
      <c r="B42" s="5" t="s">
        <v>925</v>
      </c>
      <c r="C42" s="5" t="s">
        <v>35</v>
      </c>
      <c r="D42" s="6">
        <v>50000</v>
      </c>
      <c r="E42" s="7">
        <v>4963860</v>
      </c>
      <c r="F42" s="7">
        <v>0.19750000000000001</v>
      </c>
      <c r="G42" s="5" t="s">
        <v>801</v>
      </c>
    </row>
    <row r="43" spans="1:7" ht="32.65" customHeight="1" x14ac:dyDescent="0.25">
      <c r="A43" s="5" t="s">
        <v>2477</v>
      </c>
      <c r="B43" s="5" t="s">
        <v>2478</v>
      </c>
      <c r="C43" s="5" t="s">
        <v>157</v>
      </c>
      <c r="D43" s="6">
        <v>500000</v>
      </c>
      <c r="E43" s="7">
        <v>50830150</v>
      </c>
      <c r="F43" s="7">
        <v>2.0226999999999999</v>
      </c>
      <c r="G43" s="5" t="s">
        <v>778</v>
      </c>
    </row>
    <row r="44" spans="1:7" ht="23.45" customHeight="1" x14ac:dyDescent="0.25">
      <c r="A44" s="5" t="s">
        <v>933</v>
      </c>
      <c r="B44" s="5" t="s">
        <v>934</v>
      </c>
      <c r="C44" s="5" t="s">
        <v>86</v>
      </c>
      <c r="D44" s="6">
        <v>500000</v>
      </c>
      <c r="E44" s="7">
        <v>50488550</v>
      </c>
      <c r="F44" s="7">
        <v>2.0091000000000001</v>
      </c>
      <c r="G44" s="5" t="s">
        <v>778</v>
      </c>
    </row>
    <row r="45" spans="1:7" ht="23.45" customHeight="1" x14ac:dyDescent="0.25">
      <c r="A45" s="5" t="s">
        <v>941</v>
      </c>
      <c r="B45" s="5" t="s">
        <v>942</v>
      </c>
      <c r="C45" s="5" t="s">
        <v>86</v>
      </c>
      <c r="D45" s="6">
        <v>600000</v>
      </c>
      <c r="E45" s="7">
        <v>59939460</v>
      </c>
      <c r="F45" s="7">
        <v>2.3852000000000002</v>
      </c>
      <c r="G45" s="5" t="s">
        <v>778</v>
      </c>
    </row>
    <row r="46" spans="1:7" ht="23.45" customHeight="1" x14ac:dyDescent="0.25">
      <c r="A46" s="5" t="s">
        <v>947</v>
      </c>
      <c r="B46" s="5" t="s">
        <v>948</v>
      </c>
      <c r="C46" s="5" t="s">
        <v>125</v>
      </c>
      <c r="D46" s="6">
        <v>500000</v>
      </c>
      <c r="E46" s="7">
        <v>49916600</v>
      </c>
      <c r="F46" s="7">
        <v>1.9863999999999999</v>
      </c>
      <c r="G46" s="5" t="s">
        <v>801</v>
      </c>
    </row>
    <row r="47" spans="1:7" ht="23.45" customHeight="1" x14ac:dyDescent="0.25">
      <c r="A47" s="5" t="s">
        <v>961</v>
      </c>
      <c r="B47" s="5" t="s">
        <v>962</v>
      </c>
      <c r="C47" s="5" t="s">
        <v>42</v>
      </c>
      <c r="D47" s="6">
        <v>500000</v>
      </c>
      <c r="E47" s="7">
        <v>50766000</v>
      </c>
      <c r="F47" s="7">
        <v>2.0202</v>
      </c>
      <c r="G47" s="5" t="s">
        <v>801</v>
      </c>
    </row>
    <row r="48" spans="1:7" ht="32.65" customHeight="1" x14ac:dyDescent="0.25">
      <c r="A48" s="5" t="s">
        <v>2301</v>
      </c>
      <c r="B48" s="5" t="s">
        <v>2302</v>
      </c>
      <c r="C48" s="5" t="s">
        <v>125</v>
      </c>
      <c r="D48" s="6">
        <v>500000</v>
      </c>
      <c r="E48" s="7">
        <v>50097500</v>
      </c>
      <c r="F48" s="7">
        <v>1.9936</v>
      </c>
      <c r="G48" s="5" t="s">
        <v>778</v>
      </c>
    </row>
    <row r="49" spans="1:7" ht="32.65" customHeight="1" x14ac:dyDescent="0.25">
      <c r="A49" s="5" t="s">
        <v>967</v>
      </c>
      <c r="B49" s="5" t="s">
        <v>968</v>
      </c>
      <c r="C49" s="5" t="s">
        <v>125</v>
      </c>
      <c r="D49" s="6">
        <v>40000</v>
      </c>
      <c r="E49" s="7">
        <v>3998060</v>
      </c>
      <c r="F49" s="7">
        <v>0.15909999999999999</v>
      </c>
      <c r="G49" s="5" t="s">
        <v>866</v>
      </c>
    </row>
    <row r="50" spans="1:7" ht="41.85" customHeight="1" x14ac:dyDescent="0.25">
      <c r="A50" s="5" t="s">
        <v>973</v>
      </c>
      <c r="B50" s="5" t="s">
        <v>974</v>
      </c>
      <c r="C50" s="5" t="s">
        <v>86</v>
      </c>
      <c r="D50" s="6">
        <v>500000</v>
      </c>
      <c r="E50" s="7">
        <v>50291750</v>
      </c>
      <c r="F50" s="7">
        <v>2.0013000000000001</v>
      </c>
      <c r="G50" s="5" t="s">
        <v>801</v>
      </c>
    </row>
    <row r="51" spans="1:7" ht="23.45" customHeight="1" x14ac:dyDescent="0.25">
      <c r="A51" s="5" t="s">
        <v>1118</v>
      </c>
      <c r="B51" s="5" t="s">
        <v>1119</v>
      </c>
      <c r="C51" s="5" t="s">
        <v>35</v>
      </c>
      <c r="D51" s="6">
        <v>500000</v>
      </c>
      <c r="E51" s="7">
        <v>49900950</v>
      </c>
      <c r="F51" s="7">
        <v>1.9857</v>
      </c>
      <c r="G51" s="5" t="s">
        <v>778</v>
      </c>
    </row>
    <row r="52" spans="1:7" ht="23.45" customHeight="1" x14ac:dyDescent="0.25">
      <c r="A52" s="5" t="s">
        <v>1120</v>
      </c>
      <c r="B52" s="5" t="s">
        <v>1121</v>
      </c>
      <c r="C52" s="5" t="s">
        <v>35</v>
      </c>
      <c r="D52" s="6">
        <v>500000</v>
      </c>
      <c r="E52" s="7">
        <v>50271850</v>
      </c>
      <c r="F52" s="7">
        <v>2.0005000000000002</v>
      </c>
      <c r="G52" s="5" t="s">
        <v>778</v>
      </c>
    </row>
    <row r="53" spans="1:7" ht="23.45" customHeight="1" x14ac:dyDescent="0.25">
      <c r="A53" s="5" t="s">
        <v>1132</v>
      </c>
      <c r="B53" s="5" t="s">
        <v>1133</v>
      </c>
      <c r="C53" s="5" t="s">
        <v>86</v>
      </c>
      <c r="D53" s="6">
        <v>500000</v>
      </c>
      <c r="E53" s="7">
        <v>51142900</v>
      </c>
      <c r="F53" s="7">
        <v>2.0352000000000001</v>
      </c>
      <c r="G53" s="5" t="s">
        <v>778</v>
      </c>
    </row>
    <row r="54" spans="1:7" ht="41.85" customHeight="1" x14ac:dyDescent="0.25">
      <c r="A54" s="5" t="s">
        <v>2340</v>
      </c>
      <c r="B54" s="5" t="s">
        <v>2341</v>
      </c>
      <c r="C54" s="5" t="s">
        <v>865</v>
      </c>
      <c r="D54" s="6">
        <v>500000</v>
      </c>
      <c r="E54" s="7">
        <v>49331700</v>
      </c>
      <c r="F54" s="7">
        <v>1.9631000000000001</v>
      </c>
      <c r="G54" s="5" t="s">
        <v>801</v>
      </c>
    </row>
    <row r="55" spans="1:7" ht="32.65" customHeight="1" x14ac:dyDescent="0.25">
      <c r="A55" s="5" t="s">
        <v>1154</v>
      </c>
      <c r="B55" s="5" t="s">
        <v>1155</v>
      </c>
      <c r="C55" s="5" t="s">
        <v>157</v>
      </c>
      <c r="D55" s="6">
        <v>500000</v>
      </c>
      <c r="E55" s="7">
        <v>50437500</v>
      </c>
      <c r="F55" s="7">
        <v>2.0070999999999999</v>
      </c>
      <c r="G55" s="5" t="s">
        <v>778</v>
      </c>
    </row>
    <row r="56" spans="1:7" ht="23.45" customHeight="1" x14ac:dyDescent="0.25">
      <c r="A56" s="5" t="s">
        <v>2489</v>
      </c>
      <c r="B56" s="5" t="s">
        <v>2490</v>
      </c>
      <c r="C56" s="5" t="s">
        <v>86</v>
      </c>
      <c r="D56" s="6">
        <v>500000</v>
      </c>
      <c r="E56" s="7">
        <v>51450650</v>
      </c>
      <c r="F56" s="7">
        <v>2.0474000000000001</v>
      </c>
      <c r="G56" s="5" t="s">
        <v>778</v>
      </c>
    </row>
    <row r="57" spans="1:7" ht="23.45" customHeight="1" x14ac:dyDescent="0.25">
      <c r="A57" s="5" t="s">
        <v>1162</v>
      </c>
      <c r="B57" s="5" t="s">
        <v>1163</v>
      </c>
      <c r="C57" s="5" t="s">
        <v>86</v>
      </c>
      <c r="D57" s="6">
        <v>500000</v>
      </c>
      <c r="E57" s="7">
        <v>51639850</v>
      </c>
      <c r="F57" s="7">
        <v>2.0548999999999999</v>
      </c>
      <c r="G57" s="5" t="s">
        <v>778</v>
      </c>
    </row>
    <row r="58" spans="1:7" ht="23.45" customHeight="1" x14ac:dyDescent="0.25">
      <c r="A58" s="5" t="s">
        <v>1280</v>
      </c>
      <c r="B58" s="5" t="s">
        <v>1281</v>
      </c>
      <c r="C58" s="5" t="s">
        <v>86</v>
      </c>
      <c r="D58" s="6">
        <v>500000</v>
      </c>
      <c r="E58" s="7">
        <v>51597400</v>
      </c>
      <c r="F58" s="7">
        <v>2.0533000000000001</v>
      </c>
      <c r="G58" s="5" t="s">
        <v>866</v>
      </c>
    </row>
    <row r="59" spans="1:7" ht="32.65" customHeight="1" x14ac:dyDescent="0.25">
      <c r="A59" s="5" t="s">
        <v>1288</v>
      </c>
      <c r="B59" s="5" t="s">
        <v>1289</v>
      </c>
      <c r="C59" s="5" t="s">
        <v>1089</v>
      </c>
      <c r="D59" s="6">
        <v>50000</v>
      </c>
      <c r="E59" s="7">
        <v>4985950</v>
      </c>
      <c r="F59" s="7">
        <v>0.19839999999999999</v>
      </c>
      <c r="G59" s="5" t="s">
        <v>866</v>
      </c>
    </row>
    <row r="60" spans="1:7" ht="23.45" customHeight="1" x14ac:dyDescent="0.25">
      <c r="A60" s="5" t="s">
        <v>1290</v>
      </c>
      <c r="B60" s="5" t="s">
        <v>1291</v>
      </c>
      <c r="C60" s="5" t="s">
        <v>35</v>
      </c>
      <c r="D60" s="6">
        <v>100000</v>
      </c>
      <c r="E60" s="7">
        <v>9978750</v>
      </c>
      <c r="F60" s="7">
        <v>0.39710000000000001</v>
      </c>
      <c r="G60" s="5" t="s">
        <v>866</v>
      </c>
    </row>
    <row r="61" spans="1:7" ht="23.45" customHeight="1" x14ac:dyDescent="0.25">
      <c r="A61" s="5" t="s">
        <v>1308</v>
      </c>
      <c r="B61" s="5" t="s">
        <v>1309</v>
      </c>
      <c r="C61" s="5" t="s">
        <v>125</v>
      </c>
      <c r="D61" s="6">
        <v>120000</v>
      </c>
      <c r="E61" s="7">
        <v>12191304</v>
      </c>
      <c r="F61" s="7">
        <v>0.48509999999999998</v>
      </c>
      <c r="G61" s="5" t="s">
        <v>866</v>
      </c>
    </row>
    <row r="62" spans="1:7" ht="23.45" customHeight="1" x14ac:dyDescent="0.25">
      <c r="A62" s="5" t="s">
        <v>1312</v>
      </c>
      <c r="B62" s="5" t="s">
        <v>1313</v>
      </c>
      <c r="C62" s="5" t="s">
        <v>125</v>
      </c>
      <c r="D62" s="6">
        <v>10000</v>
      </c>
      <c r="E62" s="7">
        <v>1027736</v>
      </c>
      <c r="F62" s="7">
        <v>4.0899999999999999E-2</v>
      </c>
      <c r="G62" s="5" t="s">
        <v>866</v>
      </c>
    </row>
    <row r="63" spans="1:7" ht="23.45" customHeight="1" x14ac:dyDescent="0.25">
      <c r="A63" s="5" t="s">
        <v>1324</v>
      </c>
      <c r="B63" s="5" t="s">
        <v>1325</v>
      </c>
      <c r="C63" s="5" t="s">
        <v>125</v>
      </c>
      <c r="D63" s="6">
        <v>20000</v>
      </c>
      <c r="E63" s="7">
        <v>2045670</v>
      </c>
      <c r="F63" s="7">
        <v>8.14E-2</v>
      </c>
      <c r="G63" s="5" t="s">
        <v>866</v>
      </c>
    </row>
    <row r="64" spans="1:7" ht="23.45" customHeight="1" x14ac:dyDescent="0.25">
      <c r="A64" s="5" t="s">
        <v>1328</v>
      </c>
      <c r="B64" s="5" t="s">
        <v>1329</v>
      </c>
      <c r="C64" s="5" t="s">
        <v>125</v>
      </c>
      <c r="D64" s="6">
        <v>20000</v>
      </c>
      <c r="E64" s="7">
        <v>2063108</v>
      </c>
      <c r="F64" s="7">
        <v>8.2100000000000006E-2</v>
      </c>
      <c r="G64" s="5" t="s">
        <v>866</v>
      </c>
    </row>
    <row r="65" spans="1:7" ht="32.65" customHeight="1" x14ac:dyDescent="0.25">
      <c r="A65" s="5" t="s">
        <v>1334</v>
      </c>
      <c r="B65" s="5" t="s">
        <v>1335</v>
      </c>
      <c r="C65" s="5" t="s">
        <v>125</v>
      </c>
      <c r="D65" s="6">
        <v>10000</v>
      </c>
      <c r="E65" s="7">
        <v>1027956</v>
      </c>
      <c r="F65" s="7">
        <v>4.0899999999999999E-2</v>
      </c>
      <c r="G65" s="5" t="s">
        <v>866</v>
      </c>
    </row>
    <row r="66" spans="1:7" ht="32.65" customHeight="1" x14ac:dyDescent="0.25">
      <c r="A66" s="5" t="s">
        <v>1336</v>
      </c>
      <c r="B66" s="5" t="s">
        <v>1337</v>
      </c>
      <c r="C66" s="5" t="s">
        <v>125</v>
      </c>
      <c r="D66" s="6">
        <v>20000</v>
      </c>
      <c r="E66" s="7">
        <v>2005000</v>
      </c>
      <c r="F66" s="7">
        <v>7.9799999999999996E-2</v>
      </c>
      <c r="G66" s="5" t="s">
        <v>866</v>
      </c>
    </row>
    <row r="67" spans="1:7" ht="23.45" customHeight="1" x14ac:dyDescent="0.25">
      <c r="A67" s="5" t="s">
        <v>1470</v>
      </c>
      <c r="B67" s="5" t="s">
        <v>1471</v>
      </c>
      <c r="C67" s="5" t="s">
        <v>125</v>
      </c>
      <c r="D67" s="6">
        <v>500000</v>
      </c>
      <c r="E67" s="7">
        <v>51514650</v>
      </c>
      <c r="F67" s="7">
        <v>2.0499999999999998</v>
      </c>
      <c r="G67" s="5" t="s">
        <v>801</v>
      </c>
    </row>
    <row r="68" spans="1:7" ht="23.45" customHeight="1" x14ac:dyDescent="0.25">
      <c r="A68" s="5" t="s">
        <v>1472</v>
      </c>
      <c r="B68" s="5" t="s">
        <v>1473</v>
      </c>
      <c r="C68" s="5" t="s">
        <v>125</v>
      </c>
      <c r="D68" s="6">
        <v>30000</v>
      </c>
      <c r="E68" s="7">
        <v>3024108</v>
      </c>
      <c r="F68" s="7">
        <v>0.1203</v>
      </c>
      <c r="G68" s="5" t="s">
        <v>866</v>
      </c>
    </row>
    <row r="69" spans="1:7" ht="23.45" customHeight="1" x14ac:dyDescent="0.25">
      <c r="A69" s="5" t="s">
        <v>1494</v>
      </c>
      <c r="B69" s="5" t="s">
        <v>1495</v>
      </c>
      <c r="C69" s="5" t="s">
        <v>125</v>
      </c>
      <c r="D69" s="6">
        <v>20000</v>
      </c>
      <c r="E69" s="7">
        <v>2054664</v>
      </c>
      <c r="F69" s="7">
        <v>8.1799999999999998E-2</v>
      </c>
      <c r="G69" s="5" t="s">
        <v>866</v>
      </c>
    </row>
    <row r="70" spans="1:7" ht="23.45" customHeight="1" x14ac:dyDescent="0.25">
      <c r="A70" s="5" t="s">
        <v>1498</v>
      </c>
      <c r="B70" s="5" t="s">
        <v>1499</v>
      </c>
      <c r="C70" s="5" t="s">
        <v>125</v>
      </c>
      <c r="D70" s="6">
        <v>20000</v>
      </c>
      <c r="E70" s="7">
        <v>2086580</v>
      </c>
      <c r="F70" s="7">
        <v>8.3000000000000004E-2</v>
      </c>
      <c r="G70" s="5" t="s">
        <v>866</v>
      </c>
    </row>
    <row r="71" spans="1:7" ht="23.45" customHeight="1" x14ac:dyDescent="0.25">
      <c r="A71" s="5" t="s">
        <v>1502</v>
      </c>
      <c r="B71" s="5" t="s">
        <v>1503</v>
      </c>
      <c r="C71" s="5" t="s">
        <v>125</v>
      </c>
      <c r="D71" s="6">
        <v>40000</v>
      </c>
      <c r="E71" s="7">
        <v>4087008</v>
      </c>
      <c r="F71" s="7">
        <v>0.16259999999999999</v>
      </c>
      <c r="G71" s="5" t="s">
        <v>866</v>
      </c>
    </row>
    <row r="72" spans="1:7" ht="23.45" customHeight="1" x14ac:dyDescent="0.25">
      <c r="A72" s="5" t="s">
        <v>1516</v>
      </c>
      <c r="B72" s="5" t="s">
        <v>1517</v>
      </c>
      <c r="C72" s="5" t="s">
        <v>125</v>
      </c>
      <c r="D72" s="6">
        <v>74670.25</v>
      </c>
      <c r="E72" s="7">
        <v>3005358.09</v>
      </c>
      <c r="F72" s="7">
        <v>0.1196</v>
      </c>
      <c r="G72" s="5" t="s">
        <v>801</v>
      </c>
    </row>
    <row r="73" spans="1:7" ht="23.45" customHeight="1" x14ac:dyDescent="0.25">
      <c r="A73" s="5" t="s">
        <v>1518</v>
      </c>
      <c r="B73" s="5" t="s">
        <v>1519</v>
      </c>
      <c r="C73" s="5" t="s">
        <v>125</v>
      </c>
      <c r="D73" s="6">
        <v>1000</v>
      </c>
      <c r="E73" s="7">
        <v>100024.7</v>
      </c>
      <c r="F73" s="7">
        <v>4.0000000000000001E-3</v>
      </c>
      <c r="G73" s="5" t="s">
        <v>1007</v>
      </c>
    </row>
    <row r="74" spans="1:7" ht="23.45" customHeight="1" x14ac:dyDescent="0.25">
      <c r="A74" s="5" t="s">
        <v>1520</v>
      </c>
      <c r="B74" s="5" t="s">
        <v>1521</v>
      </c>
      <c r="C74" s="5" t="s">
        <v>125</v>
      </c>
      <c r="D74" s="6">
        <v>1000</v>
      </c>
      <c r="E74" s="7">
        <v>100837.5</v>
      </c>
      <c r="F74" s="7">
        <v>4.0000000000000001E-3</v>
      </c>
      <c r="G74" s="5" t="s">
        <v>1007</v>
      </c>
    </row>
    <row r="75" spans="1:7" ht="23.45" customHeight="1" x14ac:dyDescent="0.25">
      <c r="A75" s="5" t="s">
        <v>1522</v>
      </c>
      <c r="B75" s="5" t="s">
        <v>1523</v>
      </c>
      <c r="C75" s="5" t="s">
        <v>125</v>
      </c>
      <c r="D75" s="6">
        <v>1000</v>
      </c>
      <c r="E75" s="7">
        <v>101687.6</v>
      </c>
      <c r="F75" s="7">
        <v>4.0000000000000001E-3</v>
      </c>
      <c r="G75" s="5" t="s">
        <v>1007</v>
      </c>
    </row>
    <row r="76" spans="1:7" ht="23.45" customHeight="1" x14ac:dyDescent="0.25">
      <c r="A76" s="5" t="s">
        <v>1524</v>
      </c>
      <c r="B76" s="5" t="s">
        <v>1525</v>
      </c>
      <c r="C76" s="5" t="s">
        <v>125</v>
      </c>
      <c r="D76" s="6">
        <v>1000</v>
      </c>
      <c r="E76" s="7">
        <v>103435.8</v>
      </c>
      <c r="F76" s="7">
        <v>4.1000000000000003E-3</v>
      </c>
      <c r="G76" s="5" t="s">
        <v>1007</v>
      </c>
    </row>
    <row r="77" spans="1:7" ht="23.45" customHeight="1" x14ac:dyDescent="0.25">
      <c r="A77" s="5" t="s">
        <v>1587</v>
      </c>
      <c r="B77" s="5" t="s">
        <v>1588</v>
      </c>
      <c r="C77" s="5" t="s">
        <v>125</v>
      </c>
      <c r="D77" s="6">
        <v>1000</v>
      </c>
      <c r="E77" s="7">
        <v>104186.7</v>
      </c>
      <c r="F77" s="7">
        <v>4.1000000000000003E-3</v>
      </c>
      <c r="G77" s="5" t="s">
        <v>1007</v>
      </c>
    </row>
    <row r="78" spans="1:7" ht="23.45" customHeight="1" x14ac:dyDescent="0.25">
      <c r="A78" s="5" t="s">
        <v>1589</v>
      </c>
      <c r="B78" s="5" t="s">
        <v>1590</v>
      </c>
      <c r="C78" s="5" t="s">
        <v>125</v>
      </c>
      <c r="D78" s="6">
        <v>48000</v>
      </c>
      <c r="E78" s="7">
        <v>5009577.5999999996</v>
      </c>
      <c r="F78" s="7">
        <v>0.1993</v>
      </c>
      <c r="G78" s="5" t="s">
        <v>1007</v>
      </c>
    </row>
    <row r="79" spans="1:7" ht="23.45" customHeight="1" x14ac:dyDescent="0.25">
      <c r="A79" s="5" t="s">
        <v>2392</v>
      </c>
      <c r="B79" s="5" t="s">
        <v>2393</v>
      </c>
      <c r="C79" s="5" t="s">
        <v>125</v>
      </c>
      <c r="D79" s="6">
        <v>5000</v>
      </c>
      <c r="E79" s="7">
        <v>505561</v>
      </c>
      <c r="F79" s="7">
        <v>2.01E-2</v>
      </c>
      <c r="G79" s="5" t="s">
        <v>1007</v>
      </c>
    </row>
    <row r="80" spans="1:7" ht="23.45" customHeight="1" x14ac:dyDescent="0.25">
      <c r="A80" s="5" t="s">
        <v>1595</v>
      </c>
      <c r="B80" s="5" t="s">
        <v>1596</v>
      </c>
      <c r="C80" s="5" t="s">
        <v>125</v>
      </c>
      <c r="D80" s="6">
        <v>10000</v>
      </c>
      <c r="E80" s="7">
        <v>1028371</v>
      </c>
      <c r="F80" s="7">
        <v>4.0899999999999999E-2</v>
      </c>
      <c r="G80" s="5" t="s">
        <v>1007</v>
      </c>
    </row>
    <row r="81" spans="1:7" ht="23.45" customHeight="1" x14ac:dyDescent="0.25">
      <c r="A81" s="5" t="s">
        <v>1603</v>
      </c>
      <c r="B81" s="5" t="s">
        <v>1604</v>
      </c>
      <c r="C81" s="5" t="s">
        <v>125</v>
      </c>
      <c r="D81" s="6">
        <v>100000</v>
      </c>
      <c r="E81" s="7">
        <v>7516340</v>
      </c>
      <c r="F81" s="7">
        <v>0.29909999999999998</v>
      </c>
      <c r="G81" s="5" t="s">
        <v>1007</v>
      </c>
    </row>
    <row r="82" spans="1:7" ht="32.65" customHeight="1" x14ac:dyDescent="0.25">
      <c r="A82" s="5" t="s">
        <v>1609</v>
      </c>
      <c r="B82" s="5" t="s">
        <v>1610</v>
      </c>
      <c r="C82" s="5" t="s">
        <v>125</v>
      </c>
      <c r="D82" s="6">
        <v>40000</v>
      </c>
      <c r="E82" s="7">
        <v>4165920</v>
      </c>
      <c r="F82" s="7">
        <v>0.1658</v>
      </c>
      <c r="G82" s="5" t="s">
        <v>801</v>
      </c>
    </row>
    <row r="83" spans="1:7" ht="32.65" customHeight="1" x14ac:dyDescent="0.25">
      <c r="A83" s="5" t="s">
        <v>2398</v>
      </c>
      <c r="B83" s="5" t="s">
        <v>2399</v>
      </c>
      <c r="C83" s="5" t="s">
        <v>86</v>
      </c>
      <c r="D83" s="6">
        <v>20000</v>
      </c>
      <c r="E83" s="7">
        <v>2131100</v>
      </c>
      <c r="F83" s="7">
        <v>8.48E-2</v>
      </c>
      <c r="G83" s="5" t="s">
        <v>801</v>
      </c>
    </row>
    <row r="84" spans="1:7" ht="23.45" customHeight="1" x14ac:dyDescent="0.25">
      <c r="A84" s="5" t="s">
        <v>1611</v>
      </c>
      <c r="B84" s="5" t="s">
        <v>1612</v>
      </c>
      <c r="C84" s="5" t="s">
        <v>86</v>
      </c>
      <c r="D84" s="6">
        <v>10000</v>
      </c>
      <c r="E84" s="7">
        <v>1063758</v>
      </c>
      <c r="F84" s="7">
        <v>4.2299999999999997E-2</v>
      </c>
      <c r="G84" s="5" t="s">
        <v>866</v>
      </c>
    </row>
    <row r="85" spans="1:7" ht="23.45" customHeight="1" x14ac:dyDescent="0.25">
      <c r="A85" s="5" t="s">
        <v>2400</v>
      </c>
      <c r="B85" s="5" t="s">
        <v>2401</v>
      </c>
      <c r="C85" s="5" t="s">
        <v>125</v>
      </c>
      <c r="D85" s="6">
        <v>8000</v>
      </c>
      <c r="E85" s="7">
        <v>814476.80000000005</v>
      </c>
      <c r="F85" s="7">
        <v>3.2399999999999998E-2</v>
      </c>
      <c r="G85" s="5" t="s">
        <v>801</v>
      </c>
    </row>
    <row r="86" spans="1:7" ht="32.65" customHeight="1" x14ac:dyDescent="0.25">
      <c r="A86" s="5" t="s">
        <v>1621</v>
      </c>
      <c r="B86" s="5" t="s">
        <v>1622</v>
      </c>
      <c r="C86" s="5" t="s">
        <v>125</v>
      </c>
      <c r="D86" s="6">
        <v>20000</v>
      </c>
      <c r="E86" s="7">
        <v>2054732</v>
      </c>
      <c r="F86" s="7">
        <v>8.1799999999999998E-2</v>
      </c>
      <c r="G86" s="5" t="s">
        <v>801</v>
      </c>
    </row>
    <row r="87" spans="1:7" ht="23.45" customHeight="1" x14ac:dyDescent="0.25">
      <c r="A87" s="5" t="s">
        <v>2402</v>
      </c>
      <c r="B87" s="5" t="s">
        <v>2403</v>
      </c>
      <c r="C87" s="5" t="s">
        <v>125</v>
      </c>
      <c r="D87" s="6">
        <v>30000</v>
      </c>
      <c r="E87" s="7">
        <v>3021213</v>
      </c>
      <c r="F87" s="7">
        <v>0.1202</v>
      </c>
      <c r="G87" s="5" t="s">
        <v>801</v>
      </c>
    </row>
    <row r="88" spans="1:7" ht="32.65" customHeight="1" x14ac:dyDescent="0.25">
      <c r="A88" s="5" t="s">
        <v>1637</v>
      </c>
      <c r="B88" s="5" t="s">
        <v>1638</v>
      </c>
      <c r="C88" s="5" t="s">
        <v>125</v>
      </c>
      <c r="D88" s="6">
        <v>20000</v>
      </c>
      <c r="E88" s="7">
        <v>2020192</v>
      </c>
      <c r="F88" s="7">
        <v>8.0399999999999999E-2</v>
      </c>
      <c r="G88" s="5" t="s">
        <v>866</v>
      </c>
    </row>
    <row r="89" spans="1:7" ht="32.65" customHeight="1" x14ac:dyDescent="0.25">
      <c r="A89" s="5" t="s">
        <v>1647</v>
      </c>
      <c r="B89" s="5" t="s">
        <v>1648</v>
      </c>
      <c r="C89" s="5" t="s">
        <v>35</v>
      </c>
      <c r="D89" s="6">
        <v>40000</v>
      </c>
      <c r="E89" s="7">
        <v>4009548</v>
      </c>
      <c r="F89" s="7">
        <v>0.15959999999999999</v>
      </c>
      <c r="G89" s="5" t="s">
        <v>866</v>
      </c>
    </row>
    <row r="90" spans="1:7" ht="23.45" customHeight="1" x14ac:dyDescent="0.25">
      <c r="A90" s="5" t="s">
        <v>991</v>
      </c>
      <c r="B90" s="5" t="s">
        <v>992</v>
      </c>
      <c r="C90" s="5" t="s">
        <v>125</v>
      </c>
      <c r="D90" s="6">
        <v>20000</v>
      </c>
      <c r="E90" s="7">
        <v>2152544</v>
      </c>
      <c r="F90" s="7">
        <v>8.5699999999999998E-2</v>
      </c>
      <c r="G90" s="5" t="s">
        <v>801</v>
      </c>
    </row>
    <row r="91" spans="1:7" ht="23.45" customHeight="1" x14ac:dyDescent="0.25">
      <c r="A91" s="5" t="s">
        <v>1012</v>
      </c>
      <c r="B91" s="5" t="s">
        <v>1013</v>
      </c>
      <c r="C91" s="5" t="s">
        <v>42</v>
      </c>
      <c r="D91" s="6">
        <v>50000</v>
      </c>
      <c r="E91" s="7">
        <v>4937945</v>
      </c>
      <c r="F91" s="7">
        <v>0.19650000000000001</v>
      </c>
      <c r="G91" s="5" t="s">
        <v>1007</v>
      </c>
    </row>
    <row r="92" spans="1:7" ht="14.45" customHeight="1" x14ac:dyDescent="0.25">
      <c r="A92" s="5" t="s">
        <v>1020</v>
      </c>
      <c r="B92" s="5" t="s">
        <v>1021</v>
      </c>
      <c r="C92" s="5" t="s">
        <v>42</v>
      </c>
      <c r="D92" s="6">
        <v>500000</v>
      </c>
      <c r="E92" s="7">
        <v>49817200</v>
      </c>
      <c r="F92" s="7">
        <v>1.9823999999999999</v>
      </c>
      <c r="G92" s="5" t="s">
        <v>801</v>
      </c>
    </row>
    <row r="93" spans="1:7" ht="23.45" customHeight="1" x14ac:dyDescent="0.25">
      <c r="A93" s="5" t="s">
        <v>1036</v>
      </c>
      <c r="B93" s="5" t="s">
        <v>1037</v>
      </c>
      <c r="C93" s="5" t="s">
        <v>42</v>
      </c>
      <c r="D93" s="6">
        <v>20000</v>
      </c>
      <c r="E93" s="7">
        <v>1998022</v>
      </c>
      <c r="F93" s="7">
        <v>7.9500000000000001E-2</v>
      </c>
      <c r="G93" s="5" t="s">
        <v>801</v>
      </c>
    </row>
    <row r="94" spans="1:7" ht="23.45" customHeight="1" x14ac:dyDescent="0.25">
      <c r="A94" s="5" t="s">
        <v>1192</v>
      </c>
      <c r="B94" s="5" t="s">
        <v>1193</v>
      </c>
      <c r="C94" s="5" t="s">
        <v>42</v>
      </c>
      <c r="D94" s="6">
        <v>10000</v>
      </c>
      <c r="E94" s="7">
        <v>1003292</v>
      </c>
      <c r="F94" s="7">
        <v>3.9899999999999998E-2</v>
      </c>
      <c r="G94" s="5" t="s">
        <v>801</v>
      </c>
    </row>
    <row r="95" spans="1:7" ht="23.45" customHeight="1" x14ac:dyDescent="0.25">
      <c r="A95" s="5" t="s">
        <v>1198</v>
      </c>
      <c r="B95" s="5" t="s">
        <v>1199</v>
      </c>
      <c r="C95" s="5" t="s">
        <v>42</v>
      </c>
      <c r="D95" s="6">
        <v>50000</v>
      </c>
      <c r="E95" s="7">
        <v>5027830</v>
      </c>
      <c r="F95" s="7">
        <v>0.2001</v>
      </c>
      <c r="G95" s="5" t="s">
        <v>801</v>
      </c>
    </row>
    <row r="96" spans="1:7" ht="23.45" customHeight="1" x14ac:dyDescent="0.25">
      <c r="A96" s="5" t="s">
        <v>1206</v>
      </c>
      <c r="B96" s="5" t="s">
        <v>1207</v>
      </c>
      <c r="C96" s="5" t="s">
        <v>42</v>
      </c>
      <c r="D96" s="6">
        <v>20000</v>
      </c>
      <c r="E96" s="7">
        <v>2043824</v>
      </c>
      <c r="F96" s="7">
        <v>8.1299999999999997E-2</v>
      </c>
      <c r="G96" s="5" t="s">
        <v>1007</v>
      </c>
    </row>
    <row r="97" spans="1:7" ht="23.45" customHeight="1" x14ac:dyDescent="0.25">
      <c r="A97" s="5" t="s">
        <v>1208</v>
      </c>
      <c r="B97" s="5" t="s">
        <v>1209</v>
      </c>
      <c r="C97" s="5" t="s">
        <v>86</v>
      </c>
      <c r="D97" s="6">
        <v>70000</v>
      </c>
      <c r="E97" s="7">
        <v>7024241</v>
      </c>
      <c r="F97" s="7">
        <v>0.27950000000000003</v>
      </c>
      <c r="G97" s="5" t="s">
        <v>1007</v>
      </c>
    </row>
    <row r="98" spans="1:7" ht="23.45" customHeight="1" x14ac:dyDescent="0.25">
      <c r="A98" s="5" t="s">
        <v>1212</v>
      </c>
      <c r="B98" s="5" t="s">
        <v>1213</v>
      </c>
      <c r="C98" s="5" t="s">
        <v>42</v>
      </c>
      <c r="D98" s="6">
        <v>30000</v>
      </c>
      <c r="E98" s="7">
        <v>3017232</v>
      </c>
      <c r="F98" s="7">
        <v>0.1201</v>
      </c>
      <c r="G98" s="5" t="s">
        <v>801</v>
      </c>
    </row>
    <row r="99" spans="1:7" ht="23.45" customHeight="1" x14ac:dyDescent="0.25">
      <c r="A99" s="5" t="s">
        <v>1216</v>
      </c>
      <c r="B99" s="5" t="s">
        <v>1217</v>
      </c>
      <c r="C99" s="5" t="s">
        <v>86</v>
      </c>
      <c r="D99" s="6">
        <v>60000</v>
      </c>
      <c r="E99" s="7">
        <v>6028902</v>
      </c>
      <c r="F99" s="7">
        <v>0.2399</v>
      </c>
      <c r="G99" s="5" t="s">
        <v>1007</v>
      </c>
    </row>
    <row r="100" spans="1:7" ht="32.65" customHeight="1" x14ac:dyDescent="0.25">
      <c r="A100" s="5" t="s">
        <v>1220</v>
      </c>
      <c r="B100" s="5" t="s">
        <v>1221</v>
      </c>
      <c r="C100" s="5" t="s">
        <v>86</v>
      </c>
      <c r="D100" s="6">
        <v>30000</v>
      </c>
      <c r="E100" s="7">
        <v>3015543</v>
      </c>
      <c r="F100" s="7">
        <v>0.12</v>
      </c>
      <c r="G100" s="5" t="s">
        <v>866</v>
      </c>
    </row>
    <row r="101" spans="1:7" ht="23.45" customHeight="1" x14ac:dyDescent="0.25">
      <c r="A101" s="5" t="s">
        <v>1226</v>
      </c>
      <c r="B101" s="5" t="s">
        <v>1227</v>
      </c>
      <c r="C101" s="5" t="s">
        <v>86</v>
      </c>
      <c r="D101" s="6">
        <v>20000</v>
      </c>
      <c r="E101" s="7">
        <v>2008956</v>
      </c>
      <c r="F101" s="7">
        <v>7.9899999999999999E-2</v>
      </c>
      <c r="G101" s="5" t="s">
        <v>866</v>
      </c>
    </row>
    <row r="102" spans="1:7" ht="23.45" customHeight="1" x14ac:dyDescent="0.25">
      <c r="A102" s="5" t="s">
        <v>1338</v>
      </c>
      <c r="B102" s="5" t="s">
        <v>1339</v>
      </c>
      <c r="C102" s="5" t="s">
        <v>42</v>
      </c>
      <c r="D102" s="6">
        <v>50000</v>
      </c>
      <c r="E102" s="7">
        <v>5189595</v>
      </c>
      <c r="F102" s="7">
        <v>0.20649999999999999</v>
      </c>
      <c r="G102" s="5" t="s">
        <v>1007</v>
      </c>
    </row>
    <row r="103" spans="1:7" ht="23.45" customHeight="1" x14ac:dyDescent="0.25">
      <c r="A103" s="5" t="s">
        <v>1342</v>
      </c>
      <c r="B103" s="5" t="s">
        <v>1343</v>
      </c>
      <c r="C103" s="5" t="s">
        <v>86</v>
      </c>
      <c r="D103" s="6">
        <v>60000</v>
      </c>
      <c r="E103" s="7">
        <v>6313062</v>
      </c>
      <c r="F103" s="7">
        <v>0.25119999999999998</v>
      </c>
      <c r="G103" s="5" t="s">
        <v>1007</v>
      </c>
    </row>
    <row r="104" spans="1:7" ht="32.65" customHeight="1" x14ac:dyDescent="0.25">
      <c r="A104" s="5" t="s">
        <v>1344</v>
      </c>
      <c r="B104" s="5" t="s">
        <v>1345</v>
      </c>
      <c r="C104" s="5" t="s">
        <v>42</v>
      </c>
      <c r="D104" s="6">
        <v>10000</v>
      </c>
      <c r="E104" s="7">
        <v>1057480</v>
      </c>
      <c r="F104" s="7">
        <v>4.2099999999999999E-2</v>
      </c>
      <c r="G104" s="5" t="s">
        <v>801</v>
      </c>
    </row>
    <row r="105" spans="1:7" ht="23.45" customHeight="1" x14ac:dyDescent="0.25">
      <c r="A105" s="5" t="s">
        <v>1348</v>
      </c>
      <c r="B105" s="5" t="s">
        <v>1349</v>
      </c>
      <c r="C105" s="5" t="s">
        <v>42</v>
      </c>
      <c r="D105" s="6">
        <v>10000</v>
      </c>
      <c r="E105" s="7">
        <v>1008192</v>
      </c>
      <c r="F105" s="7">
        <v>4.0099999999999997E-2</v>
      </c>
      <c r="G105" s="5" t="s">
        <v>801</v>
      </c>
    </row>
    <row r="106" spans="1:7" ht="41.85" customHeight="1" x14ac:dyDescent="0.25">
      <c r="A106" s="5" t="s">
        <v>1388</v>
      </c>
      <c r="B106" s="5" t="s">
        <v>1389</v>
      </c>
      <c r="C106" s="5" t="s">
        <v>42</v>
      </c>
      <c r="D106" s="6">
        <v>500000</v>
      </c>
      <c r="E106" s="7">
        <v>49337300</v>
      </c>
      <c r="F106" s="7">
        <v>1.9633</v>
      </c>
      <c r="G106" s="5" t="s">
        <v>778</v>
      </c>
    </row>
    <row r="107" spans="1:7" ht="23.45" customHeight="1" x14ac:dyDescent="0.25">
      <c r="A107" s="5" t="s">
        <v>2519</v>
      </c>
      <c r="B107" s="5" t="s">
        <v>2520</v>
      </c>
      <c r="C107" s="5" t="s">
        <v>2285</v>
      </c>
      <c r="D107" s="6">
        <v>500000</v>
      </c>
      <c r="E107" s="7">
        <v>49818350</v>
      </c>
      <c r="F107" s="7">
        <v>1.9824999999999999</v>
      </c>
      <c r="G107" s="5" t="s">
        <v>801</v>
      </c>
    </row>
    <row r="108" spans="1:7" ht="32.65" customHeight="1" x14ac:dyDescent="0.25">
      <c r="A108" s="5" t="s">
        <v>2358</v>
      </c>
      <c r="B108" s="5" t="s">
        <v>2359</v>
      </c>
      <c r="C108" s="5" t="s">
        <v>42</v>
      </c>
      <c r="D108" s="6">
        <v>20000</v>
      </c>
      <c r="E108" s="7">
        <v>2004792</v>
      </c>
      <c r="F108" s="7">
        <v>7.9799999999999996E-2</v>
      </c>
      <c r="G108" s="5" t="s">
        <v>866</v>
      </c>
    </row>
    <row r="109" spans="1:7" ht="23.45" customHeight="1" x14ac:dyDescent="0.25">
      <c r="A109" s="5" t="s">
        <v>2362</v>
      </c>
      <c r="B109" s="5" t="s">
        <v>2363</v>
      </c>
      <c r="C109" s="5" t="s">
        <v>828</v>
      </c>
      <c r="D109" s="6">
        <v>20000</v>
      </c>
      <c r="E109" s="7">
        <v>2016932</v>
      </c>
      <c r="F109" s="7">
        <v>8.0299999999999996E-2</v>
      </c>
      <c r="G109" s="5" t="s">
        <v>866</v>
      </c>
    </row>
    <row r="110" spans="1:7" ht="23.45" customHeight="1" x14ac:dyDescent="0.25">
      <c r="A110" s="5" t="s">
        <v>2364</v>
      </c>
      <c r="B110" s="5" t="s">
        <v>2365</v>
      </c>
      <c r="C110" s="5" t="s">
        <v>828</v>
      </c>
      <c r="D110" s="6">
        <v>20000</v>
      </c>
      <c r="E110" s="7">
        <v>2017836</v>
      </c>
      <c r="F110" s="7">
        <v>8.0299999999999996E-2</v>
      </c>
      <c r="G110" s="5" t="s">
        <v>866</v>
      </c>
    </row>
    <row r="111" spans="1:7" ht="32.65" customHeight="1" x14ac:dyDescent="0.25">
      <c r="A111" s="5" t="s">
        <v>1570</v>
      </c>
      <c r="B111" s="5" t="s">
        <v>1571</v>
      </c>
      <c r="C111" s="5" t="s">
        <v>828</v>
      </c>
      <c r="D111" s="6">
        <v>20000</v>
      </c>
      <c r="E111" s="7">
        <v>2007976</v>
      </c>
      <c r="F111" s="7">
        <v>7.9899999999999999E-2</v>
      </c>
      <c r="G111" s="5" t="s">
        <v>866</v>
      </c>
    </row>
    <row r="112" spans="1:7" ht="23.45" customHeight="1" x14ac:dyDescent="0.25">
      <c r="A112" s="5" t="s">
        <v>1577</v>
      </c>
      <c r="B112" s="5" t="s">
        <v>1578</v>
      </c>
      <c r="C112" s="5" t="s">
        <v>828</v>
      </c>
      <c r="D112" s="6">
        <v>100000</v>
      </c>
      <c r="E112" s="7">
        <v>10090330</v>
      </c>
      <c r="F112" s="7">
        <v>0.40150000000000002</v>
      </c>
      <c r="G112" s="5" t="s">
        <v>866</v>
      </c>
    </row>
    <row r="113" spans="1:7" ht="23.45" customHeight="1" x14ac:dyDescent="0.25">
      <c r="A113" s="5" t="s">
        <v>2376</v>
      </c>
      <c r="B113" s="5" t="s">
        <v>2377</v>
      </c>
      <c r="C113" s="5" t="s">
        <v>86</v>
      </c>
      <c r="D113" s="6">
        <v>40000</v>
      </c>
      <c r="E113" s="7">
        <v>4107556</v>
      </c>
      <c r="F113" s="7">
        <v>0.16350000000000001</v>
      </c>
      <c r="G113" s="5" t="s">
        <v>866</v>
      </c>
    </row>
    <row r="114" spans="1:7" ht="14.45" customHeight="1" x14ac:dyDescent="0.25">
      <c r="A114" s="5" t="s">
        <v>0</v>
      </c>
      <c r="B114" s="5" t="s">
        <v>0</v>
      </c>
      <c r="C114" s="8" t="s">
        <v>153</v>
      </c>
      <c r="D114" s="6">
        <v>24070670.25</v>
      </c>
      <c r="E114" s="7">
        <v>2412353300.79</v>
      </c>
      <c r="F114" s="7">
        <v>95.996600000000001</v>
      </c>
      <c r="G114" s="9" t="s">
        <v>0</v>
      </c>
    </row>
    <row r="115" spans="1:7" ht="18.399999999999999" customHeight="1" x14ac:dyDescent="0.25">
      <c r="A115" s="17" t="s">
        <v>0</v>
      </c>
      <c r="B115" s="17"/>
      <c r="C115" s="17"/>
      <c r="D115" s="17"/>
      <c r="E115" s="17"/>
      <c r="F115" s="17"/>
      <c r="G115" s="17"/>
    </row>
    <row r="116" spans="1:7" ht="14.45" customHeight="1" x14ac:dyDescent="0.25">
      <c r="A116" s="16" t="s">
        <v>1674</v>
      </c>
      <c r="B116" s="16"/>
      <c r="C116" s="16"/>
      <c r="D116" s="2"/>
      <c r="E116" s="2"/>
      <c r="F116" s="2"/>
      <c r="G116" s="2"/>
    </row>
    <row r="117" spans="1:7" ht="14.45" customHeight="1" x14ac:dyDescent="0.25">
      <c r="A117" s="4" t="s">
        <v>1675</v>
      </c>
      <c r="B117" s="4" t="s">
        <v>9</v>
      </c>
      <c r="C117" s="4" t="s">
        <v>10</v>
      </c>
      <c r="D117" s="2"/>
      <c r="E117" s="2"/>
      <c r="F117" s="2"/>
      <c r="G117" s="2"/>
    </row>
    <row r="118" spans="1:7" ht="14.45" customHeight="1" x14ac:dyDescent="0.25">
      <c r="A118" s="5" t="s">
        <v>1676</v>
      </c>
      <c r="B118" s="7">
        <v>24398779.609999999</v>
      </c>
      <c r="C118" s="7">
        <v>0.97</v>
      </c>
      <c r="D118" s="2"/>
      <c r="E118" s="2"/>
      <c r="F118" s="2"/>
      <c r="G118" s="2"/>
    </row>
    <row r="119" spans="1:7" ht="23.45" customHeight="1" x14ac:dyDescent="0.25">
      <c r="A119" s="5" t="s">
        <v>1677</v>
      </c>
      <c r="B119" s="7">
        <v>76123755.560000002</v>
      </c>
      <c r="C119" s="7">
        <v>3.03</v>
      </c>
      <c r="D119" s="2"/>
      <c r="E119" s="2"/>
      <c r="F119" s="2"/>
      <c r="G119" s="2"/>
    </row>
    <row r="120" spans="1:7" ht="14.45" customHeight="1" x14ac:dyDescent="0.25">
      <c r="A120" s="5" t="s">
        <v>1679</v>
      </c>
      <c r="B120" s="7">
        <v>82547.460000000006</v>
      </c>
      <c r="C120" s="7">
        <v>0</v>
      </c>
      <c r="D120" s="2"/>
      <c r="E120" s="2"/>
      <c r="F120" s="2"/>
      <c r="G120" s="2"/>
    </row>
    <row r="121" spans="1:7" ht="14.45" customHeight="1" x14ac:dyDescent="0.25">
      <c r="A121" s="10" t="s">
        <v>153</v>
      </c>
      <c r="B121" s="7">
        <v>100605082.63</v>
      </c>
      <c r="C121" s="7">
        <v>4</v>
      </c>
      <c r="D121" s="2"/>
      <c r="E121" s="2"/>
      <c r="F121" s="2"/>
      <c r="G121" s="2"/>
    </row>
    <row r="122" spans="1:7" ht="14.45" customHeight="1" x14ac:dyDescent="0.25">
      <c r="A122" s="16" t="s">
        <v>0</v>
      </c>
      <c r="B122" s="16"/>
      <c r="C122" s="2"/>
      <c r="D122" s="2"/>
      <c r="E122" s="2"/>
      <c r="F122" s="2"/>
      <c r="G122" s="2"/>
    </row>
    <row r="123" spans="1:7" ht="23.65" customHeight="1" x14ac:dyDescent="0.25">
      <c r="A123" s="5" t="s">
        <v>1681</v>
      </c>
      <c r="B123" s="7">
        <v>7.43</v>
      </c>
      <c r="C123" s="2"/>
      <c r="D123" s="2"/>
      <c r="E123" s="2"/>
      <c r="F123" s="2"/>
      <c r="G123" s="2"/>
    </row>
    <row r="124" spans="1:7" ht="14.45" customHeight="1" x14ac:dyDescent="0.25">
      <c r="A124" s="5" t="s">
        <v>1682</v>
      </c>
      <c r="B124" s="7">
        <v>4.92</v>
      </c>
      <c r="C124" s="2"/>
      <c r="D124" s="2"/>
      <c r="E124" s="2"/>
      <c r="F124" s="2"/>
      <c r="G124" s="2"/>
    </row>
    <row r="125" spans="1:7" ht="32.65" customHeight="1" x14ac:dyDescent="0.25">
      <c r="A125" s="5" t="s">
        <v>1683</v>
      </c>
      <c r="B125" s="7">
        <v>7.77</v>
      </c>
      <c r="C125" s="2"/>
      <c r="D125" s="2"/>
      <c r="E125" s="2"/>
      <c r="F125" s="2"/>
      <c r="G125" s="2"/>
    </row>
    <row r="126" spans="1:7" ht="18.399999999999999" customHeight="1" x14ac:dyDescent="0.25">
      <c r="A126" s="17" t="s">
        <v>0</v>
      </c>
      <c r="B126" s="17"/>
      <c r="C126" s="17"/>
      <c r="D126" s="17"/>
      <c r="E126" s="17"/>
      <c r="F126" s="17"/>
      <c r="G126" s="17"/>
    </row>
    <row r="127" spans="1:7" ht="14.45" customHeight="1" x14ac:dyDescent="0.25">
      <c r="A127" s="16" t="s">
        <v>1684</v>
      </c>
      <c r="B127" s="16"/>
      <c r="C127" s="16"/>
      <c r="D127" s="2"/>
      <c r="E127" s="2"/>
      <c r="F127" s="2"/>
      <c r="G127" s="2"/>
    </row>
    <row r="128" spans="1:7" ht="14.45" customHeight="1" x14ac:dyDescent="0.25">
      <c r="A128" s="4" t="s">
        <v>1685</v>
      </c>
      <c r="B128" s="4" t="s">
        <v>9</v>
      </c>
      <c r="C128" s="4" t="s">
        <v>10</v>
      </c>
      <c r="D128" s="2"/>
      <c r="E128" s="2"/>
      <c r="F128" s="2"/>
      <c r="G128" s="2"/>
    </row>
    <row r="129" spans="1:7" ht="14.45" customHeight="1" x14ac:dyDescent="0.25">
      <c r="A129" s="5" t="s">
        <v>1690</v>
      </c>
      <c r="B129" s="7">
        <v>2192649860.79</v>
      </c>
      <c r="C129" s="7">
        <v>87.25</v>
      </c>
      <c r="D129" s="2"/>
      <c r="E129" s="2"/>
      <c r="F129" s="2"/>
      <c r="G129" s="2"/>
    </row>
    <row r="130" spans="1:7" ht="14.45" customHeight="1" x14ac:dyDescent="0.25">
      <c r="A130" s="5" t="s">
        <v>1691</v>
      </c>
      <c r="B130" s="7">
        <v>219703440</v>
      </c>
      <c r="C130" s="7">
        <v>8.74</v>
      </c>
      <c r="D130" s="2"/>
      <c r="E130" s="2"/>
      <c r="F130" s="2"/>
      <c r="G130" s="2"/>
    </row>
    <row r="131" spans="1:7" ht="14.45" customHeight="1" x14ac:dyDescent="0.25">
      <c r="A131" s="8" t="s">
        <v>153</v>
      </c>
      <c r="B131" s="7">
        <v>2412353300.79</v>
      </c>
      <c r="C131" s="7">
        <v>95.99</v>
      </c>
      <c r="D131" s="2"/>
      <c r="E131" s="2"/>
      <c r="F131" s="2"/>
      <c r="G131" s="2"/>
    </row>
    <row r="132" spans="1:7" ht="18.399999999999999" customHeight="1" x14ac:dyDescent="0.25">
      <c r="A132" s="17" t="s">
        <v>0</v>
      </c>
      <c r="B132" s="17"/>
      <c r="C132" s="17"/>
      <c r="D132" s="17"/>
      <c r="E132" s="17"/>
      <c r="F132" s="17"/>
      <c r="G132" s="17"/>
    </row>
    <row r="133" spans="1:7" ht="14.45" customHeight="1" x14ac:dyDescent="0.25">
      <c r="A133" s="16" t="s">
        <v>0</v>
      </c>
      <c r="B133" s="16"/>
      <c r="C133" s="16"/>
      <c r="D133" s="2"/>
      <c r="E133" s="2"/>
      <c r="F133" s="2"/>
      <c r="G133" s="2"/>
    </row>
    <row r="134" spans="1:7" ht="14.65" customHeight="1" x14ac:dyDescent="0.25">
      <c r="A134" s="5" t="s">
        <v>1676</v>
      </c>
      <c r="B134" s="7">
        <v>24398779.609999999</v>
      </c>
      <c r="C134" s="7">
        <v>0.97</v>
      </c>
      <c r="D134" s="2"/>
      <c r="E134" s="2"/>
      <c r="F134" s="2"/>
      <c r="G134" s="2"/>
    </row>
    <row r="135" spans="1:7" ht="23.45" customHeight="1" x14ac:dyDescent="0.25">
      <c r="A135" s="5" t="s">
        <v>1677</v>
      </c>
      <c r="B135" s="7">
        <v>76123755.560000002</v>
      </c>
      <c r="C135" s="7">
        <v>3.03</v>
      </c>
      <c r="D135" s="2"/>
      <c r="E135" s="2"/>
      <c r="F135" s="2"/>
      <c r="G135" s="2"/>
    </row>
    <row r="136" spans="1:7" ht="14.45" customHeight="1" x14ac:dyDescent="0.25">
      <c r="A136" s="5" t="s">
        <v>1679</v>
      </c>
      <c r="B136" s="7">
        <v>82547.460000000006</v>
      </c>
      <c r="C136" s="7">
        <v>0</v>
      </c>
      <c r="D136" s="2"/>
      <c r="E136" s="2"/>
      <c r="F136" s="2"/>
      <c r="G136" s="2"/>
    </row>
    <row r="137" spans="1:7" ht="14.45" customHeight="1" x14ac:dyDescent="0.25">
      <c r="A137" s="10" t="s">
        <v>1680</v>
      </c>
      <c r="B137" s="7">
        <f>SUM(B134:B136)+E114</f>
        <v>2512958383.4200001</v>
      </c>
      <c r="C137" s="7">
        <v>100</v>
      </c>
      <c r="D137" s="2"/>
      <c r="E137" s="2"/>
      <c r="F137" s="31"/>
      <c r="G137" s="2"/>
    </row>
    <row r="138" spans="1:7" ht="18.399999999999999" customHeight="1" x14ac:dyDescent="0.25">
      <c r="A138" s="17" t="s">
        <v>0</v>
      </c>
      <c r="B138" s="17"/>
      <c r="C138" s="17"/>
      <c r="D138" s="17"/>
      <c r="E138" s="17"/>
      <c r="F138" s="17"/>
      <c r="G138" s="17"/>
    </row>
    <row r="139" spans="1:7" ht="14.45" customHeight="1" x14ac:dyDescent="0.25">
      <c r="A139" s="16" t="s">
        <v>1695</v>
      </c>
      <c r="B139" s="16"/>
      <c r="C139" s="2"/>
      <c r="D139" s="2"/>
      <c r="E139" s="2"/>
      <c r="F139" s="2"/>
      <c r="G139" s="2"/>
    </row>
    <row r="140" spans="1:7" ht="14.65" customHeight="1" x14ac:dyDescent="0.25">
      <c r="A140" s="5" t="s">
        <v>1696</v>
      </c>
      <c r="B140" s="7">
        <v>1305337074.79</v>
      </c>
      <c r="C140" s="2"/>
      <c r="D140" s="2"/>
      <c r="E140" s="2"/>
      <c r="F140" s="2"/>
      <c r="G140" s="2"/>
    </row>
    <row r="141" spans="1:7" ht="14.45" customHeight="1" x14ac:dyDescent="0.25">
      <c r="A141" s="5" t="s">
        <v>10</v>
      </c>
      <c r="B141" s="7">
        <v>51.944200000000002</v>
      </c>
      <c r="C141" s="2"/>
      <c r="D141" s="2"/>
      <c r="E141" s="2"/>
      <c r="F141" s="2"/>
      <c r="G141" s="2"/>
    </row>
    <row r="142" spans="1:7" ht="14.45" customHeight="1" x14ac:dyDescent="0.25">
      <c r="A142" s="11" t="s">
        <v>0</v>
      </c>
      <c r="B142" s="12" t="s">
        <v>0</v>
      </c>
      <c r="C142" s="2"/>
      <c r="D142" s="2"/>
      <c r="E142" s="2"/>
      <c r="F142" s="2"/>
      <c r="G142" s="2"/>
    </row>
    <row r="143" spans="1:7" ht="23.65" customHeight="1" x14ac:dyDescent="0.25">
      <c r="A143" s="5" t="s">
        <v>1697</v>
      </c>
      <c r="B143" s="13">
        <v>35.329500000000003</v>
      </c>
      <c r="C143" s="2"/>
      <c r="D143" s="2"/>
      <c r="E143" s="2"/>
      <c r="F143" s="2"/>
      <c r="G143" s="2"/>
    </row>
    <row r="144" spans="1:7" ht="23.45" customHeight="1" x14ac:dyDescent="0.25">
      <c r="A144" s="5" t="s">
        <v>1698</v>
      </c>
      <c r="B144" s="13">
        <v>35.579099999999997</v>
      </c>
      <c r="C144" s="2"/>
      <c r="D144" s="2"/>
      <c r="E144" s="2"/>
      <c r="F144" s="2"/>
      <c r="G144" s="2"/>
    </row>
    <row r="145" spans="1:7" ht="14.1" customHeight="1" x14ac:dyDescent="0.25">
      <c r="A145" s="11" t="s">
        <v>0</v>
      </c>
      <c r="B145" s="12" t="s">
        <v>0</v>
      </c>
      <c r="C145" s="2"/>
      <c r="D145" s="2"/>
      <c r="E145" s="2"/>
      <c r="F145" s="2"/>
      <c r="G145" s="2"/>
    </row>
    <row r="146" spans="1:7" ht="23.65" customHeight="1" x14ac:dyDescent="0.25">
      <c r="A146" s="5" t="s">
        <v>1699</v>
      </c>
      <c r="B146" s="9" t="s">
        <v>1700</v>
      </c>
      <c r="C146" s="2"/>
      <c r="D146" s="2"/>
      <c r="E146" s="2"/>
      <c r="F146" s="2"/>
      <c r="G146" s="2"/>
    </row>
    <row r="148" spans="1:7" ht="15" customHeight="1" x14ac:dyDescent="0.25">
      <c r="C148" s="20" t="s">
        <v>2918</v>
      </c>
    </row>
    <row r="150" spans="1:7" ht="15" customHeight="1" x14ac:dyDescent="0.25">
      <c r="A150" s="21" t="s">
        <v>5</v>
      </c>
      <c r="B150" s="22" t="s">
        <v>6</v>
      </c>
      <c r="C150" s="22" t="s">
        <v>2919</v>
      </c>
      <c r="D150" s="22" t="s">
        <v>2920</v>
      </c>
      <c r="E150" s="22" t="s">
        <v>2921</v>
      </c>
      <c r="F150" s="22" t="s">
        <v>2920</v>
      </c>
    </row>
    <row r="151" spans="1:7" ht="15" customHeight="1" x14ac:dyDescent="0.25">
      <c r="A151" s="23" t="s">
        <v>2928</v>
      </c>
      <c r="B151" s="23" t="s">
        <v>2929</v>
      </c>
      <c r="C151" s="28">
        <v>337648.44</v>
      </c>
      <c r="D151" s="28">
        <f>+C151/$B$137*100</f>
        <v>1.3436292547769089E-2</v>
      </c>
      <c r="E151" s="28">
        <v>337648.44</v>
      </c>
      <c r="F151" s="28">
        <f>+E151/$B$137*100</f>
        <v>1.3436292547769089E-2</v>
      </c>
    </row>
    <row r="152" spans="1:7" ht="15" customHeight="1" x14ac:dyDescent="0.25">
      <c r="A152" s="23" t="s">
        <v>2930</v>
      </c>
      <c r="B152" s="23" t="s">
        <v>2931</v>
      </c>
      <c r="C152" s="28">
        <v>337648.44</v>
      </c>
      <c r="D152" s="28">
        <f t="shared" ref="D152:F154" si="0">+C152/$B$137*100</f>
        <v>1.3436292547769089E-2</v>
      </c>
      <c r="E152" s="28">
        <v>337648.44</v>
      </c>
      <c r="F152" s="28">
        <f t="shared" si="0"/>
        <v>1.3436292547769089E-2</v>
      </c>
    </row>
    <row r="153" spans="1:7" ht="15" customHeight="1" x14ac:dyDescent="0.25">
      <c r="A153" s="23" t="s">
        <v>2932</v>
      </c>
      <c r="B153" s="23" t="s">
        <v>2933</v>
      </c>
      <c r="C153" s="28">
        <v>450197.92</v>
      </c>
      <c r="D153" s="28">
        <f t="shared" si="0"/>
        <v>1.7915056730358783E-2</v>
      </c>
      <c r="E153" s="28">
        <v>450197.92</v>
      </c>
      <c r="F153" s="28">
        <f t="shared" si="0"/>
        <v>1.7915056730358783E-2</v>
      </c>
    </row>
    <row r="154" spans="1:7" ht="15" customHeight="1" x14ac:dyDescent="0.25">
      <c r="A154" s="23" t="s">
        <v>2934</v>
      </c>
      <c r="B154" s="23" t="s">
        <v>2935</v>
      </c>
      <c r="C154" s="28">
        <v>2094851.506849315</v>
      </c>
      <c r="D154" s="28">
        <f t="shared" si="0"/>
        <v>8.3361965748049355E-2</v>
      </c>
      <c r="E154" s="28">
        <v>2094851.506849315</v>
      </c>
      <c r="F154" s="28">
        <f t="shared" si="0"/>
        <v>8.3361965748049355E-2</v>
      </c>
    </row>
    <row r="155" spans="1:7" ht="15" customHeight="1" x14ac:dyDescent="0.25">
      <c r="B155" s="26" t="s">
        <v>153</v>
      </c>
      <c r="C155" s="27">
        <f>SUM(C151:C154)</f>
        <v>3220346.3068493148</v>
      </c>
      <c r="D155" s="27">
        <f t="shared" ref="D155:F155" si="1">SUM(D151:D154)</f>
        <v>0.12814960757394633</v>
      </c>
      <c r="E155" s="27">
        <f t="shared" si="1"/>
        <v>3220346.3068493148</v>
      </c>
      <c r="F155" s="27">
        <f t="shared" si="1"/>
        <v>0.12814960757394633</v>
      </c>
    </row>
  </sheetData>
  <mergeCells count="18">
    <mergeCell ref="A1:B1"/>
    <mergeCell ref="C1:D1"/>
    <mergeCell ref="E1:G1"/>
    <mergeCell ref="A5:G5"/>
    <mergeCell ref="A4:G4"/>
    <mergeCell ref="A3:G3"/>
    <mergeCell ref="A2:G2"/>
    <mergeCell ref="A116:C116"/>
    <mergeCell ref="A115:G115"/>
    <mergeCell ref="A7:F7"/>
    <mergeCell ref="A6:G6"/>
    <mergeCell ref="A132:G132"/>
    <mergeCell ref="A127:C127"/>
    <mergeCell ref="A126:G126"/>
    <mergeCell ref="A122:B122"/>
    <mergeCell ref="A139:B139"/>
    <mergeCell ref="A138:G138"/>
    <mergeCell ref="A133:C133"/>
  </mergeCells>
  <pageMargins left="0.25" right="0.25" top="0.25" bottom="0.2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1"/>
  <sheetViews>
    <sheetView showGridLines="0" topLeftCell="A91" workbookViewId="0">
      <selection activeCell="A98" sqref="A98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2694</v>
      </c>
      <c r="B4" s="18"/>
      <c r="C4" s="18"/>
      <c r="D4" s="18"/>
      <c r="E4" s="18"/>
      <c r="F4" s="18"/>
      <c r="G4" s="18"/>
    </row>
    <row r="5" spans="1:7" ht="14.8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7" t="s">
        <v>0</v>
      </c>
      <c r="B6" s="17"/>
      <c r="C6" s="17"/>
      <c r="D6" s="17"/>
      <c r="E6" s="17"/>
      <c r="F6" s="17"/>
      <c r="G6" s="17"/>
    </row>
    <row r="7" spans="1:7" ht="14.45" customHeight="1" x14ac:dyDescent="0.25">
      <c r="A7" s="16" t="s">
        <v>162</v>
      </c>
      <c r="B7" s="16"/>
      <c r="C7" s="16"/>
      <c r="D7" s="16"/>
      <c r="E7" s="16"/>
      <c r="F7" s="16"/>
      <c r="G7" s="2"/>
    </row>
    <row r="8" spans="1:7" ht="23.45" customHeight="1" x14ac:dyDescent="0.2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2"/>
    </row>
    <row r="9" spans="1:7" ht="23.45" customHeight="1" x14ac:dyDescent="0.25">
      <c r="A9" s="5" t="s">
        <v>419</v>
      </c>
      <c r="B9" s="5" t="s">
        <v>420</v>
      </c>
      <c r="C9" s="5" t="s">
        <v>140</v>
      </c>
      <c r="D9" s="6">
        <v>1500000</v>
      </c>
      <c r="E9" s="7">
        <v>145665150</v>
      </c>
      <c r="F9" s="7">
        <v>2.8559000000000001</v>
      </c>
      <c r="G9" s="2"/>
    </row>
    <row r="10" spans="1:7" ht="32.65" customHeight="1" x14ac:dyDescent="0.25">
      <c r="A10" s="5" t="s">
        <v>429</v>
      </c>
      <c r="B10" s="5" t="s">
        <v>430</v>
      </c>
      <c r="C10" s="5" t="s">
        <v>165</v>
      </c>
      <c r="D10" s="6">
        <v>300</v>
      </c>
      <c r="E10" s="7">
        <v>31899.57</v>
      </c>
      <c r="F10" s="7">
        <v>5.9999999999999995E-4</v>
      </c>
      <c r="G10" s="2"/>
    </row>
    <row r="11" spans="1:7" ht="32.65" customHeight="1" x14ac:dyDescent="0.25">
      <c r="A11" s="5" t="s">
        <v>1981</v>
      </c>
      <c r="B11" s="5" t="s">
        <v>1982</v>
      </c>
      <c r="C11" s="5" t="s">
        <v>165</v>
      </c>
      <c r="D11" s="6">
        <v>110700</v>
      </c>
      <c r="E11" s="7">
        <v>10421054.460000001</v>
      </c>
      <c r="F11" s="7">
        <v>0.20430000000000001</v>
      </c>
      <c r="G11" s="2"/>
    </row>
    <row r="12" spans="1:7" ht="32.65" customHeight="1" x14ac:dyDescent="0.25">
      <c r="A12" s="5" t="s">
        <v>1983</v>
      </c>
      <c r="B12" s="5" t="s">
        <v>1984</v>
      </c>
      <c r="C12" s="5" t="s">
        <v>165</v>
      </c>
      <c r="D12" s="6">
        <v>700000</v>
      </c>
      <c r="E12" s="7">
        <v>65813160</v>
      </c>
      <c r="F12" s="7">
        <v>1.2903</v>
      </c>
      <c r="G12" s="2"/>
    </row>
    <row r="13" spans="1:7" ht="32.65" customHeight="1" x14ac:dyDescent="0.25">
      <c r="A13" s="5" t="s">
        <v>431</v>
      </c>
      <c r="B13" s="5" t="s">
        <v>432</v>
      </c>
      <c r="C13" s="5" t="s">
        <v>165</v>
      </c>
      <c r="D13" s="6">
        <v>500000</v>
      </c>
      <c r="E13" s="7">
        <v>47433000</v>
      </c>
      <c r="F13" s="7">
        <v>0.93</v>
      </c>
      <c r="G13" s="2"/>
    </row>
    <row r="14" spans="1:7" ht="32.65" customHeight="1" x14ac:dyDescent="0.25">
      <c r="A14" s="5" t="s">
        <v>435</v>
      </c>
      <c r="B14" s="5" t="s">
        <v>436</v>
      </c>
      <c r="C14" s="5" t="s">
        <v>165</v>
      </c>
      <c r="D14" s="6">
        <v>375000</v>
      </c>
      <c r="E14" s="7">
        <v>35122387.5</v>
      </c>
      <c r="F14" s="7">
        <v>0.68859999999999999</v>
      </c>
      <c r="G14" s="2"/>
    </row>
    <row r="15" spans="1:7" ht="32.65" customHeight="1" x14ac:dyDescent="0.25">
      <c r="A15" s="5" t="s">
        <v>166</v>
      </c>
      <c r="B15" s="5" t="s">
        <v>167</v>
      </c>
      <c r="C15" s="5" t="s">
        <v>165</v>
      </c>
      <c r="D15" s="6">
        <v>230000</v>
      </c>
      <c r="E15" s="7">
        <v>22253282</v>
      </c>
      <c r="F15" s="7">
        <v>0.43630000000000002</v>
      </c>
      <c r="G15" s="2"/>
    </row>
    <row r="16" spans="1:7" ht="32.65" customHeight="1" x14ac:dyDescent="0.25">
      <c r="A16" s="5" t="s">
        <v>172</v>
      </c>
      <c r="B16" s="5" t="s">
        <v>173</v>
      </c>
      <c r="C16" s="5" t="s">
        <v>165</v>
      </c>
      <c r="D16" s="6">
        <v>1000000</v>
      </c>
      <c r="E16" s="7">
        <v>96938900</v>
      </c>
      <c r="F16" s="7">
        <v>1.9006000000000001</v>
      </c>
      <c r="G16" s="2"/>
    </row>
    <row r="17" spans="1:7" ht="32.65" customHeight="1" x14ac:dyDescent="0.25">
      <c r="A17" s="5" t="s">
        <v>176</v>
      </c>
      <c r="B17" s="5" t="s">
        <v>177</v>
      </c>
      <c r="C17" s="5" t="s">
        <v>165</v>
      </c>
      <c r="D17" s="6">
        <v>264000</v>
      </c>
      <c r="E17" s="7">
        <v>25858245.600000001</v>
      </c>
      <c r="F17" s="7">
        <v>0.50700000000000001</v>
      </c>
      <c r="G17" s="2"/>
    </row>
    <row r="18" spans="1:7" ht="32.65" customHeight="1" x14ac:dyDescent="0.25">
      <c r="A18" s="5" t="s">
        <v>182</v>
      </c>
      <c r="B18" s="5" t="s">
        <v>183</v>
      </c>
      <c r="C18" s="5" t="s">
        <v>165</v>
      </c>
      <c r="D18" s="6">
        <v>1500000</v>
      </c>
      <c r="E18" s="7">
        <v>144324300</v>
      </c>
      <c r="F18" s="7">
        <v>2.8296000000000001</v>
      </c>
      <c r="G18" s="2"/>
    </row>
    <row r="19" spans="1:7" ht="32.65" customHeight="1" x14ac:dyDescent="0.25">
      <c r="A19" s="5" t="s">
        <v>186</v>
      </c>
      <c r="B19" s="5" t="s">
        <v>187</v>
      </c>
      <c r="C19" s="5" t="s">
        <v>165</v>
      </c>
      <c r="D19" s="6">
        <v>500000</v>
      </c>
      <c r="E19" s="7">
        <v>49050250</v>
      </c>
      <c r="F19" s="7">
        <v>0.9617</v>
      </c>
      <c r="G19" s="2"/>
    </row>
    <row r="20" spans="1:7" ht="32.65" customHeight="1" x14ac:dyDescent="0.25">
      <c r="A20" s="5" t="s">
        <v>194</v>
      </c>
      <c r="B20" s="5" t="s">
        <v>195</v>
      </c>
      <c r="C20" s="5" t="s">
        <v>165</v>
      </c>
      <c r="D20" s="6">
        <v>2000000</v>
      </c>
      <c r="E20" s="7">
        <v>199980800</v>
      </c>
      <c r="F20" s="7">
        <v>3.9209000000000001</v>
      </c>
      <c r="G20" s="2"/>
    </row>
    <row r="21" spans="1:7" ht="32.65" customHeight="1" x14ac:dyDescent="0.25">
      <c r="A21" s="5" t="s">
        <v>200</v>
      </c>
      <c r="B21" s="5" t="s">
        <v>201</v>
      </c>
      <c r="C21" s="5" t="s">
        <v>165</v>
      </c>
      <c r="D21" s="6">
        <v>500000</v>
      </c>
      <c r="E21" s="7">
        <v>50657700</v>
      </c>
      <c r="F21" s="7">
        <v>0.99319999999999997</v>
      </c>
      <c r="G21" s="2"/>
    </row>
    <row r="22" spans="1:7" ht="32.65" customHeight="1" x14ac:dyDescent="0.25">
      <c r="A22" s="5" t="s">
        <v>202</v>
      </c>
      <c r="B22" s="5" t="s">
        <v>203</v>
      </c>
      <c r="C22" s="5" t="s">
        <v>165</v>
      </c>
      <c r="D22" s="6">
        <v>150000</v>
      </c>
      <c r="E22" s="7">
        <v>15078000</v>
      </c>
      <c r="F22" s="7">
        <v>0.29559999999999997</v>
      </c>
      <c r="G22" s="2"/>
    </row>
    <row r="23" spans="1:7" ht="32.65" customHeight="1" x14ac:dyDescent="0.25">
      <c r="A23" s="5" t="s">
        <v>208</v>
      </c>
      <c r="B23" s="5" t="s">
        <v>209</v>
      </c>
      <c r="C23" s="5" t="s">
        <v>165</v>
      </c>
      <c r="D23" s="6">
        <v>350000</v>
      </c>
      <c r="E23" s="7">
        <v>35455140</v>
      </c>
      <c r="F23" s="7">
        <v>0.69510000000000005</v>
      </c>
      <c r="G23" s="2"/>
    </row>
    <row r="24" spans="1:7" ht="32.65" customHeight="1" x14ac:dyDescent="0.25">
      <c r="A24" s="5" t="s">
        <v>210</v>
      </c>
      <c r="B24" s="5" t="s">
        <v>211</v>
      </c>
      <c r="C24" s="5" t="s">
        <v>165</v>
      </c>
      <c r="D24" s="6">
        <v>500000</v>
      </c>
      <c r="E24" s="7">
        <v>50895500</v>
      </c>
      <c r="F24" s="7">
        <v>0.99790000000000001</v>
      </c>
      <c r="G24" s="2"/>
    </row>
    <row r="25" spans="1:7" ht="32.65" customHeight="1" x14ac:dyDescent="0.25">
      <c r="A25" s="5" t="s">
        <v>212</v>
      </c>
      <c r="B25" s="5" t="s">
        <v>213</v>
      </c>
      <c r="C25" s="5" t="s">
        <v>165</v>
      </c>
      <c r="D25" s="6">
        <v>2500000</v>
      </c>
      <c r="E25" s="7">
        <v>254934750</v>
      </c>
      <c r="F25" s="7">
        <v>4.9983000000000004</v>
      </c>
      <c r="G25" s="2"/>
    </row>
    <row r="26" spans="1:7" ht="32.65" customHeight="1" x14ac:dyDescent="0.25">
      <c r="A26" s="5" t="s">
        <v>220</v>
      </c>
      <c r="B26" s="5" t="s">
        <v>221</v>
      </c>
      <c r="C26" s="5" t="s">
        <v>165</v>
      </c>
      <c r="D26" s="6">
        <v>1755000</v>
      </c>
      <c r="E26" s="7">
        <v>180721300.5</v>
      </c>
      <c r="F26" s="7">
        <v>3.5432000000000001</v>
      </c>
      <c r="G26" s="2"/>
    </row>
    <row r="27" spans="1:7" ht="32.65" customHeight="1" x14ac:dyDescent="0.25">
      <c r="A27" s="5" t="s">
        <v>222</v>
      </c>
      <c r="B27" s="5" t="s">
        <v>223</v>
      </c>
      <c r="C27" s="5" t="s">
        <v>165</v>
      </c>
      <c r="D27" s="6">
        <v>2000000</v>
      </c>
      <c r="E27" s="7">
        <v>206320600</v>
      </c>
      <c r="F27" s="7">
        <v>4.0452000000000004</v>
      </c>
      <c r="G27" s="2"/>
    </row>
    <row r="28" spans="1:7" ht="32.65" customHeight="1" x14ac:dyDescent="0.25">
      <c r="A28" s="5" t="s">
        <v>288</v>
      </c>
      <c r="B28" s="5" t="s">
        <v>289</v>
      </c>
      <c r="C28" s="5" t="s">
        <v>165</v>
      </c>
      <c r="D28" s="6">
        <v>500000</v>
      </c>
      <c r="E28" s="7">
        <v>51849850</v>
      </c>
      <c r="F28" s="7">
        <v>1.0165999999999999</v>
      </c>
      <c r="G28" s="2"/>
    </row>
    <row r="29" spans="1:7" ht="32.65" customHeight="1" x14ac:dyDescent="0.25">
      <c r="A29" s="5" t="s">
        <v>292</v>
      </c>
      <c r="B29" s="5" t="s">
        <v>293</v>
      </c>
      <c r="C29" s="5" t="s">
        <v>165</v>
      </c>
      <c r="D29" s="6">
        <v>230000</v>
      </c>
      <c r="E29" s="7">
        <v>23609408</v>
      </c>
      <c r="F29" s="7">
        <v>0.46289999999999998</v>
      </c>
      <c r="G29" s="2"/>
    </row>
    <row r="30" spans="1:7" ht="32.65" customHeight="1" x14ac:dyDescent="0.25">
      <c r="A30" s="5" t="s">
        <v>296</v>
      </c>
      <c r="B30" s="5" t="s">
        <v>297</v>
      </c>
      <c r="C30" s="5" t="s">
        <v>165</v>
      </c>
      <c r="D30" s="6">
        <v>2000000</v>
      </c>
      <c r="E30" s="7">
        <v>205979800</v>
      </c>
      <c r="F30" s="7">
        <v>4.0385</v>
      </c>
      <c r="G30" s="2"/>
    </row>
    <row r="31" spans="1:7" ht="32.65" customHeight="1" x14ac:dyDescent="0.25">
      <c r="A31" s="5" t="s">
        <v>298</v>
      </c>
      <c r="B31" s="5" t="s">
        <v>299</v>
      </c>
      <c r="C31" s="5" t="s">
        <v>165</v>
      </c>
      <c r="D31" s="6">
        <v>5000000</v>
      </c>
      <c r="E31" s="7">
        <v>525179000</v>
      </c>
      <c r="F31" s="7">
        <v>10.2967</v>
      </c>
      <c r="G31" s="2"/>
    </row>
    <row r="32" spans="1:7" ht="32.65" customHeight="1" x14ac:dyDescent="0.25">
      <c r="A32" s="5" t="s">
        <v>300</v>
      </c>
      <c r="B32" s="5" t="s">
        <v>301</v>
      </c>
      <c r="C32" s="5" t="s">
        <v>165</v>
      </c>
      <c r="D32" s="6">
        <v>2245000</v>
      </c>
      <c r="E32" s="7">
        <v>231549300</v>
      </c>
      <c r="F32" s="7">
        <v>4.5397999999999996</v>
      </c>
      <c r="G32" s="2"/>
    </row>
    <row r="33" spans="1:7" ht="32.65" customHeight="1" x14ac:dyDescent="0.25">
      <c r="A33" s="5" t="s">
        <v>302</v>
      </c>
      <c r="B33" s="5" t="s">
        <v>303</v>
      </c>
      <c r="C33" s="5" t="s">
        <v>165</v>
      </c>
      <c r="D33" s="6">
        <v>2500000</v>
      </c>
      <c r="E33" s="7">
        <v>259766250</v>
      </c>
      <c r="F33" s="7">
        <v>5.093</v>
      </c>
      <c r="G33" s="2"/>
    </row>
    <row r="34" spans="1:7" ht="32.65" customHeight="1" x14ac:dyDescent="0.25">
      <c r="A34" s="5" t="s">
        <v>306</v>
      </c>
      <c r="B34" s="5" t="s">
        <v>307</v>
      </c>
      <c r="C34" s="5" t="s">
        <v>165</v>
      </c>
      <c r="D34" s="6">
        <v>320000</v>
      </c>
      <c r="E34" s="7">
        <v>32681664</v>
      </c>
      <c r="F34" s="7">
        <v>0.64080000000000004</v>
      </c>
      <c r="G34" s="2"/>
    </row>
    <row r="35" spans="1:7" ht="32.65" customHeight="1" x14ac:dyDescent="0.25">
      <c r="A35" s="5" t="s">
        <v>312</v>
      </c>
      <c r="B35" s="5" t="s">
        <v>313</v>
      </c>
      <c r="C35" s="5" t="s">
        <v>165</v>
      </c>
      <c r="D35" s="6">
        <v>500000</v>
      </c>
      <c r="E35" s="7">
        <v>53668650</v>
      </c>
      <c r="F35" s="7">
        <v>1.0522</v>
      </c>
      <c r="G35" s="2"/>
    </row>
    <row r="36" spans="1:7" ht="32.65" customHeight="1" x14ac:dyDescent="0.25">
      <c r="A36" s="5" t="s">
        <v>324</v>
      </c>
      <c r="B36" s="5" t="s">
        <v>325</v>
      </c>
      <c r="C36" s="5" t="s">
        <v>165</v>
      </c>
      <c r="D36" s="6">
        <v>7400</v>
      </c>
      <c r="E36" s="7">
        <v>742769.08</v>
      </c>
      <c r="F36" s="7">
        <v>1.46E-2</v>
      </c>
      <c r="G36" s="2"/>
    </row>
    <row r="37" spans="1:7" ht="32.65" customHeight="1" x14ac:dyDescent="0.25">
      <c r="A37" s="5" t="s">
        <v>328</v>
      </c>
      <c r="B37" s="5" t="s">
        <v>329</v>
      </c>
      <c r="C37" s="5" t="s">
        <v>165</v>
      </c>
      <c r="D37" s="6">
        <v>56800</v>
      </c>
      <c r="E37" s="7">
        <v>6085790.5599999996</v>
      </c>
      <c r="F37" s="7">
        <v>0.1193</v>
      </c>
      <c r="G37" s="2"/>
    </row>
    <row r="38" spans="1:7" ht="32.65" customHeight="1" x14ac:dyDescent="0.25">
      <c r="A38" s="5" t="s">
        <v>332</v>
      </c>
      <c r="B38" s="5" t="s">
        <v>333</v>
      </c>
      <c r="C38" s="5" t="s">
        <v>165</v>
      </c>
      <c r="D38" s="6">
        <v>79900</v>
      </c>
      <c r="E38" s="7">
        <v>8787282.1500000004</v>
      </c>
      <c r="F38" s="7">
        <v>0.17230000000000001</v>
      </c>
      <c r="G38" s="2"/>
    </row>
    <row r="39" spans="1:7" ht="32.65" customHeight="1" x14ac:dyDescent="0.25">
      <c r="A39" s="5" t="s">
        <v>334</v>
      </c>
      <c r="B39" s="5" t="s">
        <v>335</v>
      </c>
      <c r="C39" s="5" t="s">
        <v>165</v>
      </c>
      <c r="D39" s="6">
        <v>150000</v>
      </c>
      <c r="E39" s="7">
        <v>16742955</v>
      </c>
      <c r="F39" s="7">
        <v>0.32829999999999998</v>
      </c>
      <c r="G39" s="2"/>
    </row>
    <row r="40" spans="1:7" ht="32.65" customHeight="1" x14ac:dyDescent="0.25">
      <c r="A40" s="5" t="s">
        <v>336</v>
      </c>
      <c r="B40" s="5" t="s">
        <v>337</v>
      </c>
      <c r="C40" s="5" t="s">
        <v>165</v>
      </c>
      <c r="D40" s="6">
        <v>1296000</v>
      </c>
      <c r="E40" s="7">
        <v>145396944</v>
      </c>
      <c r="F40" s="7">
        <v>2.8506999999999998</v>
      </c>
      <c r="G40" s="2"/>
    </row>
    <row r="41" spans="1:7" ht="32.65" customHeight="1" x14ac:dyDescent="0.25">
      <c r="A41" s="5" t="s">
        <v>342</v>
      </c>
      <c r="B41" s="5" t="s">
        <v>343</v>
      </c>
      <c r="C41" s="5" t="s">
        <v>165</v>
      </c>
      <c r="D41" s="6">
        <v>280700</v>
      </c>
      <c r="E41" s="7">
        <v>28894696.600000001</v>
      </c>
      <c r="F41" s="7">
        <v>0.5665</v>
      </c>
      <c r="G41" s="2"/>
    </row>
    <row r="42" spans="1:7" ht="32.65" customHeight="1" x14ac:dyDescent="0.25">
      <c r="A42" s="5" t="s">
        <v>437</v>
      </c>
      <c r="B42" s="5" t="s">
        <v>438</v>
      </c>
      <c r="C42" s="5" t="s">
        <v>165</v>
      </c>
      <c r="D42" s="6">
        <v>96000</v>
      </c>
      <c r="E42" s="7">
        <v>9932275.1999999993</v>
      </c>
      <c r="F42" s="7">
        <v>0.19470000000000001</v>
      </c>
      <c r="G42" s="2"/>
    </row>
    <row r="43" spans="1:7" ht="32.65" customHeight="1" x14ac:dyDescent="0.25">
      <c r="A43" s="5" t="s">
        <v>439</v>
      </c>
      <c r="B43" s="5" t="s">
        <v>440</v>
      </c>
      <c r="C43" s="5" t="s">
        <v>165</v>
      </c>
      <c r="D43" s="6">
        <v>20000</v>
      </c>
      <c r="E43" s="7">
        <v>2072984</v>
      </c>
      <c r="F43" s="7">
        <v>4.0599999999999997E-2</v>
      </c>
      <c r="G43" s="2"/>
    </row>
    <row r="44" spans="1:7" ht="32.65" customHeight="1" x14ac:dyDescent="0.25">
      <c r="A44" s="5" t="s">
        <v>441</v>
      </c>
      <c r="B44" s="5" t="s">
        <v>442</v>
      </c>
      <c r="C44" s="5" t="s">
        <v>165</v>
      </c>
      <c r="D44" s="6">
        <v>111000</v>
      </c>
      <c r="E44" s="7">
        <v>12538615.5</v>
      </c>
      <c r="F44" s="7">
        <v>0.24579999999999999</v>
      </c>
      <c r="G44" s="2"/>
    </row>
    <row r="45" spans="1:7" ht="32.65" customHeight="1" x14ac:dyDescent="0.25">
      <c r="A45" s="5" t="s">
        <v>447</v>
      </c>
      <c r="B45" s="5" t="s">
        <v>448</v>
      </c>
      <c r="C45" s="5" t="s">
        <v>165</v>
      </c>
      <c r="D45" s="6">
        <v>675000</v>
      </c>
      <c r="E45" s="7">
        <v>79380337.5</v>
      </c>
      <c r="F45" s="7">
        <v>1.5563</v>
      </c>
      <c r="G45" s="2"/>
    </row>
    <row r="46" spans="1:7" ht="14.45" customHeight="1" x14ac:dyDescent="0.25">
      <c r="A46" s="5" t="s">
        <v>589</v>
      </c>
      <c r="B46" s="5" t="s">
        <v>590</v>
      </c>
      <c r="C46" s="5" t="s">
        <v>414</v>
      </c>
      <c r="D46" s="6">
        <v>100000</v>
      </c>
      <c r="E46" s="7">
        <v>10499630</v>
      </c>
      <c r="F46" s="7">
        <v>0.2059</v>
      </c>
      <c r="G46" s="2"/>
    </row>
    <row r="47" spans="1:7" ht="32.65" customHeight="1" x14ac:dyDescent="0.25">
      <c r="A47" s="5" t="s">
        <v>2695</v>
      </c>
      <c r="B47" s="5" t="s">
        <v>2696</v>
      </c>
      <c r="C47" s="5" t="s">
        <v>165</v>
      </c>
      <c r="D47" s="6">
        <v>144600</v>
      </c>
      <c r="E47" s="7">
        <v>13899024.300000001</v>
      </c>
      <c r="F47" s="7">
        <v>0.27250000000000002</v>
      </c>
      <c r="G47" s="2"/>
    </row>
    <row r="48" spans="1:7" ht="32.65" customHeight="1" x14ac:dyDescent="0.25">
      <c r="A48" s="5" t="s">
        <v>2673</v>
      </c>
      <c r="B48" s="5" t="s">
        <v>2674</v>
      </c>
      <c r="C48" s="5" t="s">
        <v>165</v>
      </c>
      <c r="D48" s="6">
        <v>338000</v>
      </c>
      <c r="E48" s="7">
        <v>32780592</v>
      </c>
      <c r="F48" s="7">
        <v>0.64270000000000005</v>
      </c>
      <c r="G48" s="2"/>
    </row>
    <row r="49" spans="1:7" ht="32.65" customHeight="1" x14ac:dyDescent="0.25">
      <c r="A49" s="5" t="s">
        <v>1999</v>
      </c>
      <c r="B49" s="5" t="s">
        <v>2000</v>
      </c>
      <c r="C49" s="5" t="s">
        <v>165</v>
      </c>
      <c r="D49" s="6">
        <v>874600</v>
      </c>
      <c r="E49" s="7">
        <v>84793694.439999998</v>
      </c>
      <c r="F49" s="7">
        <v>1.6625000000000001</v>
      </c>
      <c r="G49" s="2"/>
    </row>
    <row r="50" spans="1:7" ht="32.65" customHeight="1" x14ac:dyDescent="0.25">
      <c r="A50" s="5" t="s">
        <v>2697</v>
      </c>
      <c r="B50" s="5" t="s">
        <v>2698</v>
      </c>
      <c r="C50" s="5" t="s">
        <v>165</v>
      </c>
      <c r="D50" s="6">
        <v>343600</v>
      </c>
      <c r="E50" s="7">
        <v>33448326.120000001</v>
      </c>
      <c r="F50" s="7">
        <v>0.65580000000000005</v>
      </c>
      <c r="G50" s="2"/>
    </row>
    <row r="51" spans="1:7" ht="32.65" customHeight="1" x14ac:dyDescent="0.25">
      <c r="A51" s="5" t="s">
        <v>2699</v>
      </c>
      <c r="B51" s="5" t="s">
        <v>2700</v>
      </c>
      <c r="C51" s="5" t="s">
        <v>165</v>
      </c>
      <c r="D51" s="6">
        <v>700</v>
      </c>
      <c r="E51" s="7">
        <v>69418.09</v>
      </c>
      <c r="F51" s="7">
        <v>1.4E-3</v>
      </c>
      <c r="G51" s="2"/>
    </row>
    <row r="52" spans="1:7" ht="32.65" customHeight="1" x14ac:dyDescent="0.25">
      <c r="A52" s="5" t="s">
        <v>2701</v>
      </c>
      <c r="B52" s="5" t="s">
        <v>2702</v>
      </c>
      <c r="C52" s="5" t="s">
        <v>165</v>
      </c>
      <c r="D52" s="6">
        <v>619900</v>
      </c>
      <c r="E52" s="7">
        <v>60378941.890000001</v>
      </c>
      <c r="F52" s="7">
        <v>1.1838</v>
      </c>
      <c r="G52" s="2"/>
    </row>
    <row r="53" spans="1:7" ht="32.65" customHeight="1" x14ac:dyDescent="0.25">
      <c r="A53" s="5" t="s">
        <v>2023</v>
      </c>
      <c r="B53" s="5" t="s">
        <v>2024</v>
      </c>
      <c r="C53" s="5" t="s">
        <v>165</v>
      </c>
      <c r="D53" s="6">
        <v>125000</v>
      </c>
      <c r="E53" s="7">
        <v>12217137.5</v>
      </c>
      <c r="F53" s="7">
        <v>0.23949999999999999</v>
      </c>
      <c r="G53" s="2"/>
    </row>
    <row r="54" spans="1:7" ht="32.65" customHeight="1" x14ac:dyDescent="0.25">
      <c r="A54" s="5" t="s">
        <v>717</v>
      </c>
      <c r="B54" s="5" t="s">
        <v>718</v>
      </c>
      <c r="C54" s="5" t="s">
        <v>165</v>
      </c>
      <c r="D54" s="6">
        <v>785000</v>
      </c>
      <c r="E54" s="7">
        <v>76925604</v>
      </c>
      <c r="F54" s="7">
        <v>1.5082</v>
      </c>
      <c r="G54" s="2"/>
    </row>
    <row r="55" spans="1:7" ht="32.65" customHeight="1" x14ac:dyDescent="0.25">
      <c r="A55" s="5" t="s">
        <v>745</v>
      </c>
      <c r="B55" s="5" t="s">
        <v>746</v>
      </c>
      <c r="C55" s="5" t="s">
        <v>165</v>
      </c>
      <c r="D55" s="6">
        <v>251200</v>
      </c>
      <c r="E55" s="7">
        <v>24742697.600000001</v>
      </c>
      <c r="F55" s="7">
        <v>0.48509999999999998</v>
      </c>
      <c r="G55" s="2"/>
    </row>
    <row r="56" spans="1:7" ht="32.65" customHeight="1" x14ac:dyDescent="0.25">
      <c r="A56" s="5" t="s">
        <v>2703</v>
      </c>
      <c r="B56" s="5" t="s">
        <v>2704</v>
      </c>
      <c r="C56" s="5" t="s">
        <v>165</v>
      </c>
      <c r="D56" s="6">
        <v>50000</v>
      </c>
      <c r="E56" s="7">
        <v>4996490</v>
      </c>
      <c r="F56" s="7">
        <v>9.8000000000000004E-2</v>
      </c>
      <c r="G56" s="2"/>
    </row>
    <row r="57" spans="1:7" ht="32.65" customHeight="1" x14ac:dyDescent="0.25">
      <c r="A57" s="5" t="s">
        <v>226</v>
      </c>
      <c r="B57" s="5" t="s">
        <v>227</v>
      </c>
      <c r="C57" s="5" t="s">
        <v>165</v>
      </c>
      <c r="D57" s="6">
        <v>500000</v>
      </c>
      <c r="E57" s="7">
        <v>49616950</v>
      </c>
      <c r="F57" s="7">
        <v>0.9728</v>
      </c>
      <c r="G57" s="2"/>
    </row>
    <row r="58" spans="1:7" ht="32.65" customHeight="1" x14ac:dyDescent="0.25">
      <c r="A58" s="5" t="s">
        <v>2705</v>
      </c>
      <c r="B58" s="5" t="s">
        <v>2706</v>
      </c>
      <c r="C58" s="5" t="s">
        <v>165</v>
      </c>
      <c r="D58" s="6">
        <v>89100</v>
      </c>
      <c r="E58" s="7">
        <v>8914811.4000000004</v>
      </c>
      <c r="F58" s="7">
        <v>0.17480000000000001</v>
      </c>
      <c r="G58" s="2"/>
    </row>
    <row r="59" spans="1:7" ht="32.65" customHeight="1" x14ac:dyDescent="0.25">
      <c r="A59" s="5" t="s">
        <v>240</v>
      </c>
      <c r="B59" s="5" t="s">
        <v>241</v>
      </c>
      <c r="C59" s="5" t="s">
        <v>165</v>
      </c>
      <c r="D59" s="6">
        <v>40000</v>
      </c>
      <c r="E59" s="7">
        <v>4005952</v>
      </c>
      <c r="F59" s="7">
        <v>7.85E-2</v>
      </c>
      <c r="G59" s="2"/>
    </row>
    <row r="60" spans="1:7" ht="32.65" customHeight="1" x14ac:dyDescent="0.25">
      <c r="A60" s="5" t="s">
        <v>2545</v>
      </c>
      <c r="B60" s="5" t="s">
        <v>2546</v>
      </c>
      <c r="C60" s="5" t="s">
        <v>165</v>
      </c>
      <c r="D60" s="6">
        <v>1500000</v>
      </c>
      <c r="E60" s="7">
        <v>151386150</v>
      </c>
      <c r="F60" s="7">
        <v>2.9681000000000002</v>
      </c>
      <c r="G60" s="2"/>
    </row>
    <row r="61" spans="1:7" ht="32.65" customHeight="1" x14ac:dyDescent="0.25">
      <c r="A61" s="5" t="s">
        <v>2139</v>
      </c>
      <c r="B61" s="5" t="s">
        <v>2140</v>
      </c>
      <c r="C61" s="5" t="s">
        <v>165</v>
      </c>
      <c r="D61" s="6">
        <v>3500000</v>
      </c>
      <c r="E61" s="7">
        <v>353816050</v>
      </c>
      <c r="F61" s="7">
        <v>6.9370000000000003</v>
      </c>
      <c r="G61" s="2"/>
    </row>
    <row r="62" spans="1:7" ht="32.65" customHeight="1" x14ac:dyDescent="0.25">
      <c r="A62" s="5" t="s">
        <v>2143</v>
      </c>
      <c r="B62" s="5" t="s">
        <v>2144</v>
      </c>
      <c r="C62" s="5" t="s">
        <v>165</v>
      </c>
      <c r="D62" s="6">
        <v>30000</v>
      </c>
      <c r="E62" s="7">
        <v>3029298</v>
      </c>
      <c r="F62" s="7">
        <v>5.9400000000000001E-2</v>
      </c>
      <c r="G62" s="2"/>
    </row>
    <row r="63" spans="1:7" ht="32.65" customHeight="1" x14ac:dyDescent="0.25">
      <c r="A63" s="5" t="s">
        <v>370</v>
      </c>
      <c r="B63" s="5" t="s">
        <v>371</v>
      </c>
      <c r="C63" s="5" t="s">
        <v>165</v>
      </c>
      <c r="D63" s="6">
        <v>80000</v>
      </c>
      <c r="E63" s="7">
        <v>8088392</v>
      </c>
      <c r="F63" s="7">
        <v>0.15859999999999999</v>
      </c>
      <c r="G63" s="2"/>
    </row>
    <row r="64" spans="1:7" ht="32.65" customHeight="1" x14ac:dyDescent="0.25">
      <c r="A64" s="5" t="s">
        <v>2563</v>
      </c>
      <c r="B64" s="5" t="s">
        <v>2564</v>
      </c>
      <c r="C64" s="5" t="s">
        <v>165</v>
      </c>
      <c r="D64" s="6">
        <v>40600</v>
      </c>
      <c r="E64" s="7">
        <v>4113206.3</v>
      </c>
      <c r="F64" s="7">
        <v>8.0600000000000005E-2</v>
      </c>
      <c r="G64" s="2"/>
    </row>
    <row r="65" spans="1:7" ht="32.65" customHeight="1" x14ac:dyDescent="0.25">
      <c r="A65" s="5" t="s">
        <v>1773</v>
      </c>
      <c r="B65" s="5" t="s">
        <v>1774</v>
      </c>
      <c r="C65" s="5" t="s">
        <v>165</v>
      </c>
      <c r="D65" s="6">
        <v>1000000</v>
      </c>
      <c r="E65" s="7">
        <v>102171500</v>
      </c>
      <c r="F65" s="7">
        <v>2.0032000000000001</v>
      </c>
      <c r="G65" s="2"/>
    </row>
    <row r="66" spans="1:7" ht="32.65" customHeight="1" x14ac:dyDescent="0.25">
      <c r="A66" s="5" t="s">
        <v>2707</v>
      </c>
      <c r="B66" s="5" t="s">
        <v>2708</v>
      </c>
      <c r="C66" s="5" t="s">
        <v>165</v>
      </c>
      <c r="D66" s="6">
        <v>28700</v>
      </c>
      <c r="E66" s="7">
        <v>2917593.21</v>
      </c>
      <c r="F66" s="7">
        <v>5.7200000000000001E-2</v>
      </c>
      <c r="G66" s="2"/>
    </row>
    <row r="67" spans="1:7" ht="32.65" customHeight="1" x14ac:dyDescent="0.25">
      <c r="A67" s="5" t="s">
        <v>1789</v>
      </c>
      <c r="B67" s="5" t="s">
        <v>1790</v>
      </c>
      <c r="C67" s="5" t="s">
        <v>165</v>
      </c>
      <c r="D67" s="6">
        <v>115400</v>
      </c>
      <c r="E67" s="7">
        <v>11732175.619999999</v>
      </c>
      <c r="F67" s="7">
        <v>0.23</v>
      </c>
      <c r="G67" s="2"/>
    </row>
    <row r="68" spans="1:7" ht="32.65" customHeight="1" x14ac:dyDescent="0.25">
      <c r="A68" s="5" t="s">
        <v>479</v>
      </c>
      <c r="B68" s="5" t="s">
        <v>480</v>
      </c>
      <c r="C68" s="5" t="s">
        <v>165</v>
      </c>
      <c r="D68" s="6">
        <v>10000</v>
      </c>
      <c r="E68" s="7">
        <v>1013249</v>
      </c>
      <c r="F68" s="7">
        <v>1.9900000000000001E-2</v>
      </c>
      <c r="G68" s="2"/>
    </row>
    <row r="69" spans="1:7" ht="32.65" customHeight="1" x14ac:dyDescent="0.25">
      <c r="A69" s="5" t="s">
        <v>497</v>
      </c>
      <c r="B69" s="5" t="s">
        <v>498</v>
      </c>
      <c r="C69" s="5" t="s">
        <v>165</v>
      </c>
      <c r="D69" s="6">
        <v>180000</v>
      </c>
      <c r="E69" s="7">
        <v>18275958</v>
      </c>
      <c r="F69" s="7">
        <v>0.35830000000000001</v>
      </c>
      <c r="G69" s="2"/>
    </row>
    <row r="70" spans="1:7" ht="32.65" customHeight="1" x14ac:dyDescent="0.25">
      <c r="A70" s="5" t="s">
        <v>2709</v>
      </c>
      <c r="B70" s="5" t="s">
        <v>2710</v>
      </c>
      <c r="C70" s="5" t="s">
        <v>165</v>
      </c>
      <c r="D70" s="6">
        <v>5000</v>
      </c>
      <c r="E70" s="7">
        <v>502666.5</v>
      </c>
      <c r="F70" s="7">
        <v>9.9000000000000008E-3</v>
      </c>
      <c r="G70" s="2"/>
    </row>
    <row r="71" spans="1:7" ht="32.65" customHeight="1" x14ac:dyDescent="0.25">
      <c r="A71" s="5" t="s">
        <v>511</v>
      </c>
      <c r="B71" s="5" t="s">
        <v>512</v>
      </c>
      <c r="C71" s="5" t="s">
        <v>165</v>
      </c>
      <c r="D71" s="6">
        <v>14600</v>
      </c>
      <c r="E71" s="7">
        <v>1495105.7</v>
      </c>
      <c r="F71" s="7">
        <v>2.93E-2</v>
      </c>
      <c r="G71" s="2"/>
    </row>
    <row r="72" spans="1:7" ht="32.65" customHeight="1" x14ac:dyDescent="0.25">
      <c r="A72" s="5" t="s">
        <v>2591</v>
      </c>
      <c r="B72" s="5" t="s">
        <v>2592</v>
      </c>
      <c r="C72" s="5" t="s">
        <v>165</v>
      </c>
      <c r="D72" s="6">
        <v>100000</v>
      </c>
      <c r="E72" s="7">
        <v>10273370</v>
      </c>
      <c r="F72" s="7">
        <v>0.2014</v>
      </c>
      <c r="G72" s="2"/>
    </row>
    <row r="73" spans="1:7" ht="32.65" customHeight="1" x14ac:dyDescent="0.25">
      <c r="A73" s="5" t="s">
        <v>1821</v>
      </c>
      <c r="B73" s="5" t="s">
        <v>1822</v>
      </c>
      <c r="C73" s="5" t="s">
        <v>165</v>
      </c>
      <c r="D73" s="6">
        <v>4000</v>
      </c>
      <c r="E73" s="7">
        <v>403265.6</v>
      </c>
      <c r="F73" s="7">
        <v>7.9000000000000008E-3</v>
      </c>
      <c r="G73" s="2"/>
    </row>
    <row r="74" spans="1:7" ht="32.65" customHeight="1" x14ac:dyDescent="0.25">
      <c r="A74" s="5" t="s">
        <v>529</v>
      </c>
      <c r="B74" s="5" t="s">
        <v>530</v>
      </c>
      <c r="C74" s="5" t="s">
        <v>165</v>
      </c>
      <c r="D74" s="6">
        <v>27000</v>
      </c>
      <c r="E74" s="7">
        <v>2732840.1</v>
      </c>
      <c r="F74" s="7">
        <v>5.3600000000000002E-2</v>
      </c>
      <c r="G74" s="2"/>
    </row>
    <row r="75" spans="1:7" ht="32.65" customHeight="1" x14ac:dyDescent="0.25">
      <c r="A75" s="5" t="s">
        <v>1827</v>
      </c>
      <c r="B75" s="5" t="s">
        <v>1828</v>
      </c>
      <c r="C75" s="5" t="s">
        <v>165</v>
      </c>
      <c r="D75" s="6">
        <v>102000</v>
      </c>
      <c r="E75" s="7">
        <v>10486252.800000001</v>
      </c>
      <c r="F75" s="7">
        <v>0.2056</v>
      </c>
      <c r="G75" s="2"/>
    </row>
    <row r="76" spans="1:7" ht="32.65" customHeight="1" x14ac:dyDescent="0.25">
      <c r="A76" s="5" t="s">
        <v>2711</v>
      </c>
      <c r="B76" s="5" t="s">
        <v>2712</v>
      </c>
      <c r="C76" s="5" t="s">
        <v>165</v>
      </c>
      <c r="D76" s="6">
        <v>4000</v>
      </c>
      <c r="E76" s="7">
        <v>404252.4</v>
      </c>
      <c r="F76" s="7">
        <v>7.9000000000000008E-3</v>
      </c>
      <c r="G76" s="2"/>
    </row>
    <row r="77" spans="1:7" ht="32.65" customHeight="1" x14ac:dyDescent="0.25">
      <c r="A77" s="5" t="s">
        <v>537</v>
      </c>
      <c r="B77" s="5" t="s">
        <v>538</v>
      </c>
      <c r="C77" s="5" t="s">
        <v>165</v>
      </c>
      <c r="D77" s="6">
        <v>27000</v>
      </c>
      <c r="E77" s="7">
        <v>2730256.2</v>
      </c>
      <c r="F77" s="7">
        <v>5.3499999999999999E-2</v>
      </c>
      <c r="G77" s="2"/>
    </row>
    <row r="78" spans="1:7" ht="32.65" customHeight="1" x14ac:dyDescent="0.25">
      <c r="A78" s="5" t="s">
        <v>539</v>
      </c>
      <c r="B78" s="5" t="s">
        <v>540</v>
      </c>
      <c r="C78" s="5" t="s">
        <v>165</v>
      </c>
      <c r="D78" s="6">
        <v>6000</v>
      </c>
      <c r="E78" s="7">
        <v>605701.80000000005</v>
      </c>
      <c r="F78" s="7">
        <v>1.1900000000000001E-2</v>
      </c>
      <c r="G78" s="2"/>
    </row>
    <row r="79" spans="1:7" ht="32.65" customHeight="1" x14ac:dyDescent="0.25">
      <c r="A79" s="5" t="s">
        <v>545</v>
      </c>
      <c r="B79" s="5" t="s">
        <v>546</v>
      </c>
      <c r="C79" s="5" t="s">
        <v>165</v>
      </c>
      <c r="D79" s="6">
        <v>175000</v>
      </c>
      <c r="E79" s="7">
        <v>18056062.5</v>
      </c>
      <c r="F79" s="7">
        <v>0.35399999999999998</v>
      </c>
      <c r="G79" s="2"/>
    </row>
    <row r="80" spans="1:7" ht="32.65" customHeight="1" x14ac:dyDescent="0.25">
      <c r="A80" s="5" t="s">
        <v>547</v>
      </c>
      <c r="B80" s="5" t="s">
        <v>548</v>
      </c>
      <c r="C80" s="5" t="s">
        <v>165</v>
      </c>
      <c r="D80" s="6">
        <v>3100</v>
      </c>
      <c r="E80" s="7">
        <v>313278.87</v>
      </c>
      <c r="F80" s="7">
        <v>6.1000000000000004E-3</v>
      </c>
      <c r="G80" s="2"/>
    </row>
    <row r="81" spans="1:7" ht="32.65" customHeight="1" x14ac:dyDescent="0.25">
      <c r="A81" s="5" t="s">
        <v>1853</v>
      </c>
      <c r="B81" s="5" t="s">
        <v>1854</v>
      </c>
      <c r="C81" s="5" t="s">
        <v>165</v>
      </c>
      <c r="D81" s="6">
        <v>20000</v>
      </c>
      <c r="E81" s="7">
        <v>2021474</v>
      </c>
      <c r="F81" s="7">
        <v>3.9600000000000003E-2</v>
      </c>
      <c r="G81" s="2"/>
    </row>
    <row r="82" spans="1:7" ht="32.65" customHeight="1" x14ac:dyDescent="0.25">
      <c r="A82" s="5" t="s">
        <v>2713</v>
      </c>
      <c r="B82" s="5" t="s">
        <v>2714</v>
      </c>
      <c r="C82" s="5" t="s">
        <v>165</v>
      </c>
      <c r="D82" s="6">
        <v>10000</v>
      </c>
      <c r="E82" s="7">
        <v>1015051</v>
      </c>
      <c r="F82" s="7">
        <v>1.9900000000000001E-2</v>
      </c>
      <c r="G82" s="2"/>
    </row>
    <row r="83" spans="1:7" ht="32.65" customHeight="1" x14ac:dyDescent="0.25">
      <c r="A83" s="5" t="s">
        <v>1863</v>
      </c>
      <c r="B83" s="5" t="s">
        <v>1864</v>
      </c>
      <c r="C83" s="5" t="s">
        <v>165</v>
      </c>
      <c r="D83" s="6">
        <v>40000</v>
      </c>
      <c r="E83" s="7">
        <v>4157548</v>
      </c>
      <c r="F83" s="7">
        <v>8.1500000000000003E-2</v>
      </c>
      <c r="G83" s="2"/>
    </row>
    <row r="84" spans="1:7" ht="32.65" customHeight="1" x14ac:dyDescent="0.25">
      <c r="A84" s="5" t="s">
        <v>2715</v>
      </c>
      <c r="B84" s="5" t="s">
        <v>2716</v>
      </c>
      <c r="C84" s="5" t="s">
        <v>165</v>
      </c>
      <c r="D84" s="6">
        <v>25000</v>
      </c>
      <c r="E84" s="7">
        <v>2541955</v>
      </c>
      <c r="F84" s="7">
        <v>4.9799999999999997E-2</v>
      </c>
      <c r="G84" s="2"/>
    </row>
    <row r="85" spans="1:7" ht="32.65" customHeight="1" x14ac:dyDescent="0.25">
      <c r="A85" s="5" t="s">
        <v>1867</v>
      </c>
      <c r="B85" s="5" t="s">
        <v>1868</v>
      </c>
      <c r="C85" s="5" t="s">
        <v>165</v>
      </c>
      <c r="D85" s="6">
        <v>75000</v>
      </c>
      <c r="E85" s="7">
        <v>7774237.5</v>
      </c>
      <c r="F85" s="7">
        <v>0.15240000000000001</v>
      </c>
      <c r="G85" s="2"/>
    </row>
    <row r="86" spans="1:7" ht="32.65" customHeight="1" x14ac:dyDescent="0.25">
      <c r="A86" s="5" t="s">
        <v>1873</v>
      </c>
      <c r="B86" s="5" t="s">
        <v>1874</v>
      </c>
      <c r="C86" s="5" t="s">
        <v>165</v>
      </c>
      <c r="D86" s="6">
        <v>20000</v>
      </c>
      <c r="E86" s="7">
        <v>2034932</v>
      </c>
      <c r="F86" s="7">
        <v>3.9899999999999998E-2</v>
      </c>
      <c r="G86" s="2"/>
    </row>
    <row r="87" spans="1:7" ht="32.65" customHeight="1" x14ac:dyDescent="0.25">
      <c r="A87" s="5" t="s">
        <v>1899</v>
      </c>
      <c r="B87" s="5" t="s">
        <v>1900</v>
      </c>
      <c r="C87" s="5" t="s">
        <v>165</v>
      </c>
      <c r="D87" s="6">
        <v>12000</v>
      </c>
      <c r="E87" s="7">
        <v>1228940.3999999999</v>
      </c>
      <c r="F87" s="7">
        <v>2.41E-2</v>
      </c>
      <c r="G87" s="2"/>
    </row>
    <row r="88" spans="1:7" ht="32.65" customHeight="1" x14ac:dyDescent="0.25">
      <c r="A88" s="5" t="s">
        <v>1967</v>
      </c>
      <c r="B88" s="5" t="s">
        <v>1968</v>
      </c>
      <c r="C88" s="5" t="s">
        <v>165</v>
      </c>
      <c r="D88" s="6">
        <v>1015000</v>
      </c>
      <c r="E88" s="7">
        <v>58418934</v>
      </c>
      <c r="F88" s="7">
        <v>1.1454</v>
      </c>
      <c r="G88" s="2"/>
    </row>
    <row r="89" spans="1:7" ht="32.65" customHeight="1" x14ac:dyDescent="0.25">
      <c r="A89" s="5" t="s">
        <v>2631</v>
      </c>
      <c r="B89" s="5" t="s">
        <v>2632</v>
      </c>
      <c r="C89" s="5" t="s">
        <v>165</v>
      </c>
      <c r="D89" s="6">
        <v>5075000</v>
      </c>
      <c r="E89" s="7">
        <v>348164792.5</v>
      </c>
      <c r="F89" s="7">
        <v>6.8262</v>
      </c>
      <c r="G89" s="2"/>
    </row>
    <row r="90" spans="1:7" ht="32.65" customHeight="1" x14ac:dyDescent="0.25">
      <c r="A90" s="5" t="s">
        <v>1973</v>
      </c>
      <c r="B90" s="5" t="s">
        <v>1974</v>
      </c>
      <c r="C90" s="5" t="s">
        <v>165</v>
      </c>
      <c r="D90" s="6">
        <v>1015000</v>
      </c>
      <c r="E90" s="7">
        <v>56451965.5</v>
      </c>
      <c r="F90" s="7">
        <v>1.1068</v>
      </c>
      <c r="G90" s="2"/>
    </row>
    <row r="91" spans="1:7" ht="14.45" customHeight="1" x14ac:dyDescent="0.25">
      <c r="A91" s="5" t="s">
        <v>0</v>
      </c>
      <c r="B91" s="5" t="s">
        <v>0</v>
      </c>
      <c r="C91" s="8" t="s">
        <v>153</v>
      </c>
      <c r="D91" s="6">
        <v>51023900</v>
      </c>
      <c r="E91" s="7">
        <v>4937459715.0600004</v>
      </c>
      <c r="F91" s="7">
        <v>96.804400000000001</v>
      </c>
      <c r="G91" s="2"/>
    </row>
    <row r="92" spans="1:7" ht="18.399999999999999" customHeight="1" x14ac:dyDescent="0.25">
      <c r="A92" s="17" t="s">
        <v>0</v>
      </c>
      <c r="B92" s="17"/>
      <c r="C92" s="17"/>
      <c r="D92" s="17"/>
      <c r="E92" s="17"/>
      <c r="F92" s="17"/>
      <c r="G92" s="17"/>
    </row>
    <row r="93" spans="1:7" ht="14.45" customHeight="1" x14ac:dyDescent="0.25">
      <c r="A93" s="16" t="s">
        <v>1674</v>
      </c>
      <c r="B93" s="16"/>
      <c r="C93" s="16"/>
      <c r="D93" s="2"/>
      <c r="E93" s="2"/>
      <c r="F93" s="2"/>
      <c r="G93" s="2"/>
    </row>
    <row r="94" spans="1:7" ht="14.45" customHeight="1" x14ac:dyDescent="0.25">
      <c r="A94" s="4" t="s">
        <v>1675</v>
      </c>
      <c r="B94" s="4" t="s">
        <v>9</v>
      </c>
      <c r="C94" s="4" t="s">
        <v>10</v>
      </c>
      <c r="D94" s="2"/>
      <c r="E94" s="2"/>
      <c r="F94" s="2"/>
      <c r="G94" s="2"/>
    </row>
    <row r="95" spans="1:7" ht="14.45" customHeight="1" x14ac:dyDescent="0.25">
      <c r="A95" s="5" t="s">
        <v>1676</v>
      </c>
      <c r="B95" s="7">
        <v>110494475.87</v>
      </c>
      <c r="C95" s="7">
        <v>2.17</v>
      </c>
      <c r="D95" s="2"/>
      <c r="E95" s="2"/>
      <c r="F95" s="2"/>
      <c r="G95" s="2"/>
    </row>
    <row r="96" spans="1:7" ht="14.45" customHeight="1" x14ac:dyDescent="0.25">
      <c r="A96" s="5" t="s">
        <v>1679</v>
      </c>
      <c r="B96" s="7">
        <v>80167.240000000005</v>
      </c>
      <c r="C96" s="7">
        <v>0</v>
      </c>
      <c r="D96" s="2"/>
      <c r="E96" s="2"/>
      <c r="F96" s="2"/>
      <c r="G96" s="2"/>
    </row>
    <row r="97" spans="1:7" ht="23.45" customHeight="1" x14ac:dyDescent="0.25">
      <c r="A97" s="5" t="s">
        <v>1677</v>
      </c>
      <c r="B97" s="7">
        <v>52405967.68</v>
      </c>
      <c r="C97" s="7">
        <v>1.03</v>
      </c>
      <c r="D97" s="2"/>
      <c r="E97" s="2"/>
      <c r="F97" s="2"/>
      <c r="G97" s="2"/>
    </row>
    <row r="98" spans="1:7" ht="14.45" customHeight="1" x14ac:dyDescent="0.25">
      <c r="A98" s="10" t="s">
        <v>153</v>
      </c>
      <c r="B98" s="7">
        <v>162980610.78999999</v>
      </c>
      <c r="C98" s="7">
        <v>3.2</v>
      </c>
      <c r="D98" s="2"/>
      <c r="E98" s="2"/>
      <c r="F98" s="2"/>
      <c r="G98" s="2"/>
    </row>
    <row r="99" spans="1:7" ht="18.399999999999999" customHeight="1" x14ac:dyDescent="0.25">
      <c r="A99" s="17" t="s">
        <v>0</v>
      </c>
      <c r="B99" s="17"/>
      <c r="C99" s="17"/>
      <c r="D99" s="17"/>
      <c r="E99" s="17"/>
      <c r="F99" s="17"/>
      <c r="G99" s="17"/>
    </row>
    <row r="100" spans="1:7" ht="23.65" customHeight="1" x14ac:dyDescent="0.25">
      <c r="A100" s="5" t="s">
        <v>1681</v>
      </c>
      <c r="B100" s="7">
        <v>19.989999999999998</v>
      </c>
      <c r="C100" s="2"/>
      <c r="D100" s="2"/>
      <c r="E100" s="2"/>
      <c r="F100" s="2"/>
      <c r="G100" s="2"/>
    </row>
    <row r="101" spans="1:7" ht="14.45" customHeight="1" x14ac:dyDescent="0.25">
      <c r="A101" s="5" t="s">
        <v>1682</v>
      </c>
      <c r="B101" s="7">
        <v>9.27</v>
      </c>
      <c r="C101" s="2"/>
      <c r="D101" s="2"/>
      <c r="E101" s="2"/>
      <c r="F101" s="2"/>
      <c r="G101" s="2"/>
    </row>
    <row r="102" spans="1:7" ht="32.65" customHeight="1" x14ac:dyDescent="0.25">
      <c r="A102" s="5" t="s">
        <v>1683</v>
      </c>
      <c r="B102" s="7">
        <v>7.29</v>
      </c>
      <c r="C102" s="2"/>
      <c r="D102" s="2"/>
      <c r="E102" s="2"/>
      <c r="F102" s="2"/>
      <c r="G102" s="2"/>
    </row>
    <row r="103" spans="1:7" ht="1.35" customHeight="1" x14ac:dyDescent="0.25">
      <c r="A103" s="2"/>
      <c r="B103" s="2"/>
      <c r="C103" s="2"/>
      <c r="D103" s="2"/>
      <c r="E103" s="2"/>
      <c r="F103" s="2"/>
      <c r="G103" s="2"/>
    </row>
    <row r="104" spans="1:7" ht="18.399999999999999" customHeight="1" x14ac:dyDescent="0.25">
      <c r="A104" s="17" t="s">
        <v>0</v>
      </c>
      <c r="B104" s="17"/>
      <c r="C104" s="17"/>
      <c r="D104" s="17"/>
      <c r="E104" s="17"/>
      <c r="F104" s="17"/>
      <c r="G104" s="17"/>
    </row>
    <row r="105" spans="1:7" ht="14.45" customHeight="1" x14ac:dyDescent="0.25">
      <c r="A105" s="16" t="s">
        <v>1684</v>
      </c>
      <c r="B105" s="16"/>
      <c r="C105" s="16"/>
      <c r="D105" s="2"/>
      <c r="E105" s="2"/>
      <c r="F105" s="2"/>
      <c r="G105" s="2"/>
    </row>
    <row r="106" spans="1:7" ht="14.45" customHeight="1" x14ac:dyDescent="0.25">
      <c r="A106" s="4" t="s">
        <v>1685</v>
      </c>
      <c r="B106" s="4" t="s">
        <v>9</v>
      </c>
      <c r="C106" s="4" t="s">
        <v>10</v>
      </c>
      <c r="D106" s="2"/>
      <c r="E106" s="2"/>
      <c r="F106" s="2"/>
      <c r="G106" s="2"/>
    </row>
    <row r="107" spans="1:7" ht="14.45" customHeight="1" x14ac:dyDescent="0.25">
      <c r="A107" s="5" t="s">
        <v>1686</v>
      </c>
      <c r="B107" s="7">
        <v>3186148841.2199998</v>
      </c>
      <c r="C107" s="7">
        <v>62.47</v>
      </c>
      <c r="D107" s="2"/>
      <c r="E107" s="2"/>
      <c r="F107" s="2"/>
      <c r="G107" s="2"/>
    </row>
    <row r="108" spans="1:7" ht="23.45" customHeight="1" x14ac:dyDescent="0.25">
      <c r="A108" s="5" t="s">
        <v>1687</v>
      </c>
      <c r="B108" s="7">
        <v>156164780</v>
      </c>
      <c r="C108" s="7">
        <v>3.06</v>
      </c>
      <c r="D108" s="2"/>
      <c r="E108" s="2"/>
      <c r="F108" s="2"/>
      <c r="G108" s="2"/>
    </row>
    <row r="109" spans="1:7" ht="14.45" customHeight="1" x14ac:dyDescent="0.25">
      <c r="A109" s="5" t="s">
        <v>1688</v>
      </c>
      <c r="B109" s="7">
        <v>463035692</v>
      </c>
      <c r="C109" s="7">
        <v>9.08</v>
      </c>
      <c r="D109" s="2"/>
      <c r="E109" s="2"/>
      <c r="F109" s="2"/>
      <c r="G109" s="2"/>
    </row>
    <row r="110" spans="1:7" ht="23.45" customHeight="1" x14ac:dyDescent="0.25">
      <c r="A110" s="5" t="s">
        <v>1689</v>
      </c>
      <c r="B110" s="7">
        <v>1132110401.8399999</v>
      </c>
      <c r="C110" s="7">
        <v>22.2</v>
      </c>
      <c r="D110" s="2"/>
      <c r="E110" s="2"/>
      <c r="F110" s="2"/>
      <c r="G110" s="2"/>
    </row>
    <row r="111" spans="1:7" ht="14.45" customHeight="1" x14ac:dyDescent="0.25">
      <c r="A111" s="8" t="s">
        <v>153</v>
      </c>
      <c r="B111" s="7">
        <v>4937459715.0600004</v>
      </c>
      <c r="C111" s="7">
        <v>96.81</v>
      </c>
      <c r="D111" s="2"/>
      <c r="E111" s="2"/>
      <c r="F111" s="2"/>
      <c r="G111" s="2"/>
    </row>
    <row r="112" spans="1:7" ht="14.45" customHeight="1" x14ac:dyDescent="0.25">
      <c r="A112" s="16" t="s">
        <v>0</v>
      </c>
      <c r="B112" s="16"/>
      <c r="C112" s="16"/>
      <c r="D112" s="2"/>
      <c r="E112" s="2"/>
      <c r="F112" s="2"/>
      <c r="G112" s="2"/>
    </row>
    <row r="113" spans="1:7" ht="14.65" customHeight="1" x14ac:dyDescent="0.25">
      <c r="A113" s="5" t="s">
        <v>1676</v>
      </c>
      <c r="B113" s="7">
        <v>110494475.87</v>
      </c>
      <c r="C113" s="7">
        <v>2.17</v>
      </c>
      <c r="D113" s="2"/>
      <c r="E113" s="2"/>
      <c r="F113" s="2"/>
      <c r="G113" s="2"/>
    </row>
    <row r="114" spans="1:7" ht="14.45" customHeight="1" x14ac:dyDescent="0.25">
      <c r="A114" s="5" t="s">
        <v>1679</v>
      </c>
      <c r="B114" s="7">
        <v>80167.240000000005</v>
      </c>
      <c r="C114" s="7">
        <v>0</v>
      </c>
      <c r="D114" s="2"/>
      <c r="E114" s="2"/>
      <c r="F114" s="2"/>
      <c r="G114" s="2"/>
    </row>
    <row r="115" spans="1:7" ht="23.45" customHeight="1" x14ac:dyDescent="0.25">
      <c r="A115" s="5" t="s">
        <v>1677</v>
      </c>
      <c r="B115" s="7">
        <v>52405967.68</v>
      </c>
      <c r="C115" s="7">
        <v>1.03</v>
      </c>
      <c r="D115" s="2"/>
      <c r="E115" s="2"/>
      <c r="F115" s="2"/>
      <c r="G115" s="2"/>
    </row>
    <row r="116" spans="1:7" ht="14.45" customHeight="1" x14ac:dyDescent="0.25">
      <c r="A116" s="10" t="s">
        <v>1680</v>
      </c>
      <c r="B116" s="7">
        <f>SUM(B113:B115)+E91</f>
        <v>5100440325.8500004</v>
      </c>
      <c r="C116" s="7">
        <v>100</v>
      </c>
      <c r="D116" s="2"/>
      <c r="E116" s="2"/>
      <c r="F116" s="31"/>
      <c r="G116" s="2"/>
    </row>
    <row r="117" spans="1:7" ht="14.45" customHeight="1" x14ac:dyDescent="0.25">
      <c r="A117" s="16" t="s">
        <v>0</v>
      </c>
      <c r="B117" s="16"/>
      <c r="C117" s="2"/>
      <c r="D117" s="2"/>
      <c r="E117" s="2"/>
      <c r="F117" s="2"/>
      <c r="G117" s="2"/>
    </row>
    <row r="118" spans="1:7" ht="23.65" customHeight="1" x14ac:dyDescent="0.25">
      <c r="A118" s="5" t="s">
        <v>1697</v>
      </c>
      <c r="B118" s="13">
        <v>35.154200000000003</v>
      </c>
      <c r="C118" s="2"/>
      <c r="D118" s="2"/>
      <c r="E118" s="2"/>
      <c r="F118" s="2"/>
      <c r="G118" s="2"/>
    </row>
    <row r="119" spans="1:7" ht="23.45" customHeight="1" x14ac:dyDescent="0.25">
      <c r="A119" s="5" t="s">
        <v>1698</v>
      </c>
      <c r="B119" s="13">
        <v>35.484699999999997</v>
      </c>
      <c r="C119" s="2"/>
      <c r="D119" s="2"/>
      <c r="E119" s="2"/>
      <c r="F119" s="2"/>
      <c r="G119" s="2"/>
    </row>
    <row r="120" spans="1:7" ht="14.1" customHeight="1" x14ac:dyDescent="0.25">
      <c r="A120" s="11" t="s">
        <v>0</v>
      </c>
      <c r="B120" s="12" t="s">
        <v>0</v>
      </c>
      <c r="C120" s="2"/>
      <c r="D120" s="2"/>
      <c r="E120" s="2"/>
      <c r="F120" s="2"/>
      <c r="G120" s="2"/>
    </row>
    <row r="121" spans="1:7" ht="23.65" customHeight="1" x14ac:dyDescent="0.25">
      <c r="A121" s="5" t="s">
        <v>1699</v>
      </c>
      <c r="B121" s="9" t="s">
        <v>1700</v>
      </c>
      <c r="C121" s="2"/>
      <c r="D121" s="2"/>
      <c r="E121" s="2"/>
      <c r="F121" s="2"/>
      <c r="G121" s="2"/>
    </row>
  </sheetData>
  <mergeCells count="16">
    <mergeCell ref="A5:G5"/>
    <mergeCell ref="A4:G4"/>
    <mergeCell ref="A3:G3"/>
    <mergeCell ref="A2:G2"/>
    <mergeCell ref="A1:B1"/>
    <mergeCell ref="C1:D1"/>
    <mergeCell ref="E1:G1"/>
    <mergeCell ref="A92:G92"/>
    <mergeCell ref="A7:F7"/>
    <mergeCell ref="A6:G6"/>
    <mergeCell ref="A105:C105"/>
    <mergeCell ref="A104:G104"/>
    <mergeCell ref="A99:G99"/>
    <mergeCell ref="A93:C93"/>
    <mergeCell ref="A117:B117"/>
    <mergeCell ref="A112:C112"/>
  </mergeCells>
  <pageMargins left="0.25" right="0.25" top="0.25" bottom="0.2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0"/>
  <sheetViews>
    <sheetView showGridLines="0" topLeftCell="A256" workbookViewId="0">
      <selection activeCell="A261" sqref="A261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2717</v>
      </c>
      <c r="B4" s="18"/>
      <c r="C4" s="18"/>
      <c r="D4" s="18"/>
      <c r="E4" s="18"/>
      <c r="F4" s="18"/>
      <c r="G4" s="18"/>
    </row>
    <row r="5" spans="1:7" ht="14.6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6" t="s">
        <v>4</v>
      </c>
      <c r="B6" s="16"/>
      <c r="C6" s="16"/>
      <c r="D6" s="16"/>
      <c r="E6" s="16"/>
      <c r="F6" s="16"/>
      <c r="G6" s="2"/>
    </row>
    <row r="7" spans="1:7" ht="23.4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14.45" customHeight="1" x14ac:dyDescent="0.25">
      <c r="A8" s="5" t="s">
        <v>11</v>
      </c>
      <c r="B8" s="5" t="s">
        <v>12</v>
      </c>
      <c r="C8" s="5" t="s">
        <v>13</v>
      </c>
      <c r="D8" s="6">
        <v>56662</v>
      </c>
      <c r="E8" s="7">
        <v>39297930.100000001</v>
      </c>
      <c r="F8" s="7">
        <v>0.16919999999999999</v>
      </c>
      <c r="G8" s="2"/>
    </row>
    <row r="9" spans="1:7" ht="23.45" customHeight="1" x14ac:dyDescent="0.25">
      <c r="A9" s="5" t="s">
        <v>27</v>
      </c>
      <c r="B9" s="5" t="s">
        <v>28</v>
      </c>
      <c r="C9" s="5" t="s">
        <v>29</v>
      </c>
      <c r="D9" s="6">
        <v>4695</v>
      </c>
      <c r="E9" s="7">
        <v>44610246.75</v>
      </c>
      <c r="F9" s="7">
        <v>0.19209999999999999</v>
      </c>
      <c r="G9" s="2"/>
    </row>
    <row r="10" spans="1:7" ht="23.45" customHeight="1" x14ac:dyDescent="0.25">
      <c r="A10" s="5" t="s">
        <v>30</v>
      </c>
      <c r="B10" s="5" t="s">
        <v>31</v>
      </c>
      <c r="C10" s="5" t="s">
        <v>32</v>
      </c>
      <c r="D10" s="6">
        <v>36048</v>
      </c>
      <c r="E10" s="7">
        <v>103336999.2</v>
      </c>
      <c r="F10" s="7">
        <v>0.44500000000000001</v>
      </c>
      <c r="G10" s="2"/>
    </row>
    <row r="11" spans="1:7" ht="14.45" customHeight="1" x14ac:dyDescent="0.25">
      <c r="A11" s="5" t="s">
        <v>33</v>
      </c>
      <c r="B11" s="5" t="s">
        <v>34</v>
      </c>
      <c r="C11" s="5" t="s">
        <v>35</v>
      </c>
      <c r="D11" s="6">
        <v>63668</v>
      </c>
      <c r="E11" s="7">
        <v>80555937</v>
      </c>
      <c r="F11" s="7">
        <v>0.34689999999999999</v>
      </c>
      <c r="G11" s="2"/>
    </row>
    <row r="12" spans="1:7" ht="14.45" customHeight="1" x14ac:dyDescent="0.25">
      <c r="A12" s="5" t="s">
        <v>36</v>
      </c>
      <c r="B12" s="5" t="s">
        <v>37</v>
      </c>
      <c r="C12" s="5" t="s">
        <v>35</v>
      </c>
      <c r="D12" s="6">
        <v>130000</v>
      </c>
      <c r="E12" s="7">
        <v>218894000</v>
      </c>
      <c r="F12" s="7">
        <v>0.94269999999999998</v>
      </c>
      <c r="G12" s="2"/>
    </row>
    <row r="13" spans="1:7" ht="14.45" customHeight="1" x14ac:dyDescent="0.25">
      <c r="A13" s="5" t="s">
        <v>38</v>
      </c>
      <c r="B13" s="5" t="s">
        <v>39</v>
      </c>
      <c r="C13" s="5" t="s">
        <v>35</v>
      </c>
      <c r="D13" s="6">
        <v>160000</v>
      </c>
      <c r="E13" s="7">
        <v>191936000</v>
      </c>
      <c r="F13" s="7">
        <v>0.8266</v>
      </c>
      <c r="G13" s="2"/>
    </row>
    <row r="14" spans="1:7" ht="14.45" customHeight="1" x14ac:dyDescent="0.25">
      <c r="A14" s="5" t="s">
        <v>1707</v>
      </c>
      <c r="B14" s="5" t="s">
        <v>1708</v>
      </c>
      <c r="C14" s="5" t="s">
        <v>35</v>
      </c>
      <c r="D14" s="6">
        <v>27274</v>
      </c>
      <c r="E14" s="7">
        <v>39942773</v>
      </c>
      <c r="F14" s="7">
        <v>0.17199999999999999</v>
      </c>
      <c r="G14" s="2"/>
    </row>
    <row r="15" spans="1:7" ht="14.45" customHeight="1" x14ac:dyDescent="0.25">
      <c r="A15" s="5" t="s">
        <v>40</v>
      </c>
      <c r="B15" s="5" t="s">
        <v>41</v>
      </c>
      <c r="C15" s="5" t="s">
        <v>42</v>
      </c>
      <c r="D15" s="6">
        <v>102115</v>
      </c>
      <c r="E15" s="7">
        <v>28122471</v>
      </c>
      <c r="F15" s="7">
        <v>0.1211</v>
      </c>
      <c r="G15" s="2"/>
    </row>
    <row r="16" spans="1:7" ht="14.45" customHeight="1" x14ac:dyDescent="0.25">
      <c r="A16" s="5" t="s">
        <v>2718</v>
      </c>
      <c r="B16" s="5" t="s">
        <v>2719</v>
      </c>
      <c r="C16" s="5" t="s">
        <v>42</v>
      </c>
      <c r="D16" s="6">
        <v>500000</v>
      </c>
      <c r="E16" s="7">
        <v>59735000</v>
      </c>
      <c r="F16" s="7">
        <v>0.25729999999999997</v>
      </c>
      <c r="G16" s="2"/>
    </row>
    <row r="17" spans="1:7" ht="23.45" customHeight="1" x14ac:dyDescent="0.25">
      <c r="A17" s="5" t="s">
        <v>43</v>
      </c>
      <c r="B17" s="5" t="s">
        <v>44</v>
      </c>
      <c r="C17" s="5" t="s">
        <v>42</v>
      </c>
      <c r="D17" s="6">
        <v>174121</v>
      </c>
      <c r="E17" s="7">
        <v>147820022.94999999</v>
      </c>
      <c r="F17" s="7">
        <v>0.63660000000000005</v>
      </c>
      <c r="G17" s="2"/>
    </row>
    <row r="18" spans="1:7" ht="23.45" customHeight="1" x14ac:dyDescent="0.25">
      <c r="A18" s="5" t="s">
        <v>45</v>
      </c>
      <c r="B18" s="5" t="s">
        <v>46</v>
      </c>
      <c r="C18" s="5" t="s">
        <v>47</v>
      </c>
      <c r="D18" s="6">
        <v>51945</v>
      </c>
      <c r="E18" s="7">
        <v>34816136.25</v>
      </c>
      <c r="F18" s="7">
        <v>0.14990000000000001</v>
      </c>
      <c r="G18" s="2"/>
    </row>
    <row r="19" spans="1:7" ht="23.45" customHeight="1" x14ac:dyDescent="0.25">
      <c r="A19" s="5" t="s">
        <v>48</v>
      </c>
      <c r="B19" s="5" t="s">
        <v>49</v>
      </c>
      <c r="C19" s="5" t="s">
        <v>47</v>
      </c>
      <c r="D19" s="6">
        <v>6394</v>
      </c>
      <c r="E19" s="7">
        <v>74604552.599999994</v>
      </c>
      <c r="F19" s="7">
        <v>0.32129999999999997</v>
      </c>
      <c r="G19" s="2"/>
    </row>
    <row r="20" spans="1:7" ht="14.45" customHeight="1" x14ac:dyDescent="0.25">
      <c r="A20" s="5" t="s">
        <v>50</v>
      </c>
      <c r="B20" s="5" t="s">
        <v>51</v>
      </c>
      <c r="C20" s="5" t="s">
        <v>52</v>
      </c>
      <c r="D20" s="6">
        <v>205201</v>
      </c>
      <c r="E20" s="7">
        <v>87189904.900000006</v>
      </c>
      <c r="F20" s="7">
        <v>0.3755</v>
      </c>
      <c r="G20" s="2"/>
    </row>
    <row r="21" spans="1:7" ht="23.45" customHeight="1" x14ac:dyDescent="0.25">
      <c r="A21" s="5" t="s">
        <v>53</v>
      </c>
      <c r="B21" s="5" t="s">
        <v>54</v>
      </c>
      <c r="C21" s="5" t="s">
        <v>55</v>
      </c>
      <c r="D21" s="6">
        <v>28699</v>
      </c>
      <c r="E21" s="7">
        <v>41889060.399999999</v>
      </c>
      <c r="F21" s="7">
        <v>0.1804</v>
      </c>
      <c r="G21" s="2"/>
    </row>
    <row r="22" spans="1:7" ht="23.45" customHeight="1" x14ac:dyDescent="0.25">
      <c r="A22" s="5" t="s">
        <v>56</v>
      </c>
      <c r="B22" s="5" t="s">
        <v>57</v>
      </c>
      <c r="C22" s="5" t="s">
        <v>55</v>
      </c>
      <c r="D22" s="6">
        <v>71064</v>
      </c>
      <c r="E22" s="7">
        <v>111339522</v>
      </c>
      <c r="F22" s="7">
        <v>0.47949999999999998</v>
      </c>
      <c r="G22" s="2"/>
    </row>
    <row r="23" spans="1:7" ht="23.45" customHeight="1" x14ac:dyDescent="0.25">
      <c r="A23" s="5" t="s">
        <v>58</v>
      </c>
      <c r="B23" s="5" t="s">
        <v>59</v>
      </c>
      <c r="C23" s="5" t="s">
        <v>55</v>
      </c>
      <c r="D23" s="6">
        <v>27778</v>
      </c>
      <c r="E23" s="7">
        <v>108449478.7</v>
      </c>
      <c r="F23" s="7">
        <v>0.46710000000000002</v>
      </c>
      <c r="G23" s="2"/>
    </row>
    <row r="24" spans="1:7" ht="23.45" customHeight="1" x14ac:dyDescent="0.25">
      <c r="A24" s="5" t="s">
        <v>1715</v>
      </c>
      <c r="B24" s="5" t="s">
        <v>1716</v>
      </c>
      <c r="C24" s="5" t="s">
        <v>55</v>
      </c>
      <c r="D24" s="6">
        <v>23547</v>
      </c>
      <c r="E24" s="7">
        <v>33680451.450000003</v>
      </c>
      <c r="F24" s="7">
        <v>0.14510000000000001</v>
      </c>
      <c r="G24" s="2"/>
    </row>
    <row r="25" spans="1:7" ht="23.45" customHeight="1" x14ac:dyDescent="0.25">
      <c r="A25" s="5" t="s">
        <v>60</v>
      </c>
      <c r="B25" s="5" t="s">
        <v>61</v>
      </c>
      <c r="C25" s="5" t="s">
        <v>62</v>
      </c>
      <c r="D25" s="6">
        <v>40000</v>
      </c>
      <c r="E25" s="7">
        <v>32990000</v>
      </c>
      <c r="F25" s="7">
        <v>0.1421</v>
      </c>
      <c r="G25" s="2"/>
    </row>
    <row r="26" spans="1:7" ht="32.65" customHeight="1" x14ac:dyDescent="0.25">
      <c r="A26" s="5" t="s">
        <v>63</v>
      </c>
      <c r="B26" s="5" t="s">
        <v>64</v>
      </c>
      <c r="C26" s="5" t="s">
        <v>65</v>
      </c>
      <c r="D26" s="6">
        <v>11970</v>
      </c>
      <c r="E26" s="7">
        <v>8435259</v>
      </c>
      <c r="F26" s="7">
        <v>3.6299999999999999E-2</v>
      </c>
      <c r="G26" s="2"/>
    </row>
    <row r="27" spans="1:7" ht="23.45" customHeight="1" x14ac:dyDescent="0.25">
      <c r="A27" s="5" t="s">
        <v>66</v>
      </c>
      <c r="B27" s="5" t="s">
        <v>67</v>
      </c>
      <c r="C27" s="5" t="s">
        <v>65</v>
      </c>
      <c r="D27" s="6">
        <v>2928</v>
      </c>
      <c r="E27" s="7">
        <v>22558776</v>
      </c>
      <c r="F27" s="7">
        <v>9.7199999999999995E-2</v>
      </c>
      <c r="G27" s="2"/>
    </row>
    <row r="28" spans="1:7" ht="23.45" customHeight="1" x14ac:dyDescent="0.25">
      <c r="A28" s="5" t="s">
        <v>68</v>
      </c>
      <c r="B28" s="5" t="s">
        <v>69</v>
      </c>
      <c r="C28" s="5" t="s">
        <v>70</v>
      </c>
      <c r="D28" s="6">
        <v>175862</v>
      </c>
      <c r="E28" s="7">
        <v>53796185.799999997</v>
      </c>
      <c r="F28" s="7">
        <v>0.23169999999999999</v>
      </c>
      <c r="G28" s="2"/>
    </row>
    <row r="29" spans="1:7" ht="23.45" customHeight="1" x14ac:dyDescent="0.25">
      <c r="A29" s="5" t="s">
        <v>71</v>
      </c>
      <c r="B29" s="5" t="s">
        <v>72</v>
      </c>
      <c r="C29" s="5" t="s">
        <v>73</v>
      </c>
      <c r="D29" s="6">
        <v>42752</v>
      </c>
      <c r="E29" s="7">
        <v>151703334.40000001</v>
      </c>
      <c r="F29" s="7">
        <v>0.65329999999999999</v>
      </c>
      <c r="G29" s="2"/>
    </row>
    <row r="30" spans="1:7" ht="23.45" customHeight="1" x14ac:dyDescent="0.25">
      <c r="A30" s="5" t="s">
        <v>77</v>
      </c>
      <c r="B30" s="5" t="s">
        <v>78</v>
      </c>
      <c r="C30" s="5" t="s">
        <v>76</v>
      </c>
      <c r="D30" s="6">
        <v>7500</v>
      </c>
      <c r="E30" s="7">
        <v>39481875</v>
      </c>
      <c r="F30" s="7">
        <v>0.17</v>
      </c>
      <c r="G30" s="2"/>
    </row>
    <row r="31" spans="1:7" ht="41.85" customHeight="1" x14ac:dyDescent="0.25">
      <c r="A31" s="5" t="s">
        <v>79</v>
      </c>
      <c r="B31" s="5" t="s">
        <v>80</v>
      </c>
      <c r="C31" s="5" t="s">
        <v>81</v>
      </c>
      <c r="D31" s="6">
        <v>11983</v>
      </c>
      <c r="E31" s="7">
        <v>17057800.5</v>
      </c>
      <c r="F31" s="7">
        <v>7.3499999999999996E-2</v>
      </c>
      <c r="G31" s="2"/>
    </row>
    <row r="32" spans="1:7" ht="14.45" customHeight="1" x14ac:dyDescent="0.25">
      <c r="A32" s="5" t="s">
        <v>82</v>
      </c>
      <c r="B32" s="5" t="s">
        <v>83</v>
      </c>
      <c r="C32" s="5" t="s">
        <v>81</v>
      </c>
      <c r="D32" s="6">
        <v>14994</v>
      </c>
      <c r="E32" s="7">
        <v>26926974.899999999</v>
      </c>
      <c r="F32" s="7">
        <v>0.11600000000000001</v>
      </c>
      <c r="G32" s="2"/>
    </row>
    <row r="33" spans="1:7" ht="23.45" customHeight="1" x14ac:dyDescent="0.25">
      <c r="A33" s="5" t="s">
        <v>84</v>
      </c>
      <c r="B33" s="5" t="s">
        <v>85</v>
      </c>
      <c r="C33" s="5" t="s">
        <v>86</v>
      </c>
      <c r="D33" s="6">
        <v>74250</v>
      </c>
      <c r="E33" s="7">
        <v>39010950</v>
      </c>
      <c r="F33" s="7">
        <v>0.16800000000000001</v>
      </c>
      <c r="G33" s="2"/>
    </row>
    <row r="34" spans="1:7" ht="23.45" customHeight="1" x14ac:dyDescent="0.25">
      <c r="A34" s="5" t="s">
        <v>87</v>
      </c>
      <c r="B34" s="5" t="s">
        <v>88</v>
      </c>
      <c r="C34" s="5" t="s">
        <v>89</v>
      </c>
      <c r="D34" s="6">
        <v>6912</v>
      </c>
      <c r="E34" s="7">
        <v>17637004.800000001</v>
      </c>
      <c r="F34" s="7">
        <v>7.5999999999999998E-2</v>
      </c>
      <c r="G34" s="2"/>
    </row>
    <row r="35" spans="1:7" ht="14.45" customHeight="1" x14ac:dyDescent="0.25">
      <c r="A35" s="5" t="s">
        <v>90</v>
      </c>
      <c r="B35" s="5" t="s">
        <v>91</v>
      </c>
      <c r="C35" s="5" t="s">
        <v>92</v>
      </c>
      <c r="D35" s="6">
        <v>38859</v>
      </c>
      <c r="E35" s="7">
        <v>64908130.649999999</v>
      </c>
      <c r="F35" s="7">
        <v>0.27950000000000003</v>
      </c>
      <c r="G35" s="2"/>
    </row>
    <row r="36" spans="1:7" ht="23.45" customHeight="1" x14ac:dyDescent="0.25">
      <c r="A36" s="5" t="s">
        <v>1729</v>
      </c>
      <c r="B36" s="5" t="s">
        <v>1730</v>
      </c>
      <c r="C36" s="5" t="s">
        <v>1731</v>
      </c>
      <c r="D36" s="6">
        <v>196781</v>
      </c>
      <c r="E36" s="7">
        <v>43203268.549999997</v>
      </c>
      <c r="F36" s="7">
        <v>0.18609999999999999</v>
      </c>
      <c r="G36" s="2"/>
    </row>
    <row r="37" spans="1:7" ht="23.45" customHeight="1" x14ac:dyDescent="0.25">
      <c r="A37" s="5" t="s">
        <v>93</v>
      </c>
      <c r="B37" s="5" t="s">
        <v>94</v>
      </c>
      <c r="C37" s="5" t="s">
        <v>95</v>
      </c>
      <c r="D37" s="6">
        <v>53000</v>
      </c>
      <c r="E37" s="7">
        <v>33127650</v>
      </c>
      <c r="F37" s="7">
        <v>0.14269999999999999</v>
      </c>
      <c r="G37" s="2"/>
    </row>
    <row r="38" spans="1:7" ht="14.45" customHeight="1" x14ac:dyDescent="0.25">
      <c r="A38" s="5" t="s">
        <v>96</v>
      </c>
      <c r="B38" s="5" t="s">
        <v>97</v>
      </c>
      <c r="C38" s="5" t="s">
        <v>98</v>
      </c>
      <c r="D38" s="6">
        <v>95000</v>
      </c>
      <c r="E38" s="7">
        <v>44949250</v>
      </c>
      <c r="F38" s="7">
        <v>0.19359999999999999</v>
      </c>
      <c r="G38" s="2"/>
    </row>
    <row r="39" spans="1:7" ht="23.45" customHeight="1" x14ac:dyDescent="0.25">
      <c r="A39" s="5" t="s">
        <v>99</v>
      </c>
      <c r="B39" s="5" t="s">
        <v>100</v>
      </c>
      <c r="C39" s="5" t="s">
        <v>101</v>
      </c>
      <c r="D39" s="6">
        <v>155371</v>
      </c>
      <c r="E39" s="7">
        <v>42602728.200000003</v>
      </c>
      <c r="F39" s="7">
        <v>0.1835</v>
      </c>
      <c r="G39" s="2"/>
    </row>
    <row r="40" spans="1:7" ht="14.45" customHeight="1" x14ac:dyDescent="0.25">
      <c r="A40" s="5" t="s">
        <v>102</v>
      </c>
      <c r="B40" s="5" t="s">
        <v>103</v>
      </c>
      <c r="C40" s="5" t="s">
        <v>104</v>
      </c>
      <c r="D40" s="6">
        <v>11920</v>
      </c>
      <c r="E40" s="7">
        <v>34771236</v>
      </c>
      <c r="F40" s="7">
        <v>0.1497</v>
      </c>
      <c r="G40" s="2"/>
    </row>
    <row r="41" spans="1:7" ht="23.45" customHeight="1" x14ac:dyDescent="0.25">
      <c r="A41" s="5" t="s">
        <v>105</v>
      </c>
      <c r="B41" s="5" t="s">
        <v>106</v>
      </c>
      <c r="C41" s="5" t="s">
        <v>107</v>
      </c>
      <c r="D41" s="6">
        <v>12568</v>
      </c>
      <c r="E41" s="7">
        <v>17291682.800000001</v>
      </c>
      <c r="F41" s="7">
        <v>7.4499999999999997E-2</v>
      </c>
      <c r="G41" s="2"/>
    </row>
    <row r="42" spans="1:7" ht="23.45" customHeight="1" x14ac:dyDescent="0.25">
      <c r="A42" s="5" t="s">
        <v>108</v>
      </c>
      <c r="B42" s="5" t="s">
        <v>109</v>
      </c>
      <c r="C42" s="5" t="s">
        <v>110</v>
      </c>
      <c r="D42" s="6">
        <v>30800</v>
      </c>
      <c r="E42" s="7">
        <v>76169940</v>
      </c>
      <c r="F42" s="7">
        <v>0.32800000000000001</v>
      </c>
      <c r="G42" s="2"/>
    </row>
    <row r="43" spans="1:7" ht="23.45" customHeight="1" x14ac:dyDescent="0.25">
      <c r="A43" s="5" t="s">
        <v>114</v>
      </c>
      <c r="B43" s="5" t="s">
        <v>115</v>
      </c>
      <c r="C43" s="5" t="s">
        <v>116</v>
      </c>
      <c r="D43" s="6">
        <v>18380</v>
      </c>
      <c r="E43" s="7">
        <v>27217104</v>
      </c>
      <c r="F43" s="7">
        <v>0.1172</v>
      </c>
      <c r="G43" s="2"/>
    </row>
    <row r="44" spans="1:7" ht="23.45" customHeight="1" x14ac:dyDescent="0.25">
      <c r="A44" s="5" t="s">
        <v>117</v>
      </c>
      <c r="B44" s="5" t="s">
        <v>118</v>
      </c>
      <c r="C44" s="5" t="s">
        <v>116</v>
      </c>
      <c r="D44" s="6">
        <v>6852</v>
      </c>
      <c r="E44" s="7">
        <v>43868902.200000003</v>
      </c>
      <c r="F44" s="7">
        <v>0.18890000000000001</v>
      </c>
      <c r="G44" s="2"/>
    </row>
    <row r="45" spans="1:7" ht="23.45" customHeight="1" x14ac:dyDescent="0.25">
      <c r="A45" s="5" t="s">
        <v>119</v>
      </c>
      <c r="B45" s="5" t="s">
        <v>120</v>
      </c>
      <c r="C45" s="5" t="s">
        <v>116</v>
      </c>
      <c r="D45" s="6">
        <v>47333</v>
      </c>
      <c r="E45" s="7">
        <v>71986393.049999997</v>
      </c>
      <c r="F45" s="7">
        <v>0.31</v>
      </c>
      <c r="G45" s="2"/>
    </row>
    <row r="46" spans="1:7" ht="23.45" customHeight="1" x14ac:dyDescent="0.25">
      <c r="A46" s="5" t="s">
        <v>121</v>
      </c>
      <c r="B46" s="5" t="s">
        <v>122</v>
      </c>
      <c r="C46" s="5" t="s">
        <v>116</v>
      </c>
      <c r="D46" s="6">
        <v>20151</v>
      </c>
      <c r="E46" s="7">
        <v>56247486.299999997</v>
      </c>
      <c r="F46" s="7">
        <v>0.2422</v>
      </c>
      <c r="G46" s="2"/>
    </row>
    <row r="47" spans="1:7" ht="23.45" customHeight="1" x14ac:dyDescent="0.25">
      <c r="A47" s="5" t="s">
        <v>123</v>
      </c>
      <c r="B47" s="5" t="s">
        <v>124</v>
      </c>
      <c r="C47" s="5" t="s">
        <v>125</v>
      </c>
      <c r="D47" s="6">
        <v>183491</v>
      </c>
      <c r="E47" s="7">
        <v>18477543.699999999</v>
      </c>
      <c r="F47" s="7">
        <v>7.9600000000000004E-2</v>
      </c>
      <c r="G47" s="2"/>
    </row>
    <row r="48" spans="1:7" ht="23.45" customHeight="1" x14ac:dyDescent="0.25">
      <c r="A48" s="5" t="s">
        <v>126</v>
      </c>
      <c r="B48" s="5" t="s">
        <v>127</v>
      </c>
      <c r="C48" s="5" t="s">
        <v>125</v>
      </c>
      <c r="D48" s="6">
        <v>178776</v>
      </c>
      <c r="E48" s="7">
        <v>67639899.599999994</v>
      </c>
      <c r="F48" s="7">
        <v>0.2913</v>
      </c>
      <c r="G48" s="2"/>
    </row>
    <row r="49" spans="1:7" ht="23.45" customHeight="1" x14ac:dyDescent="0.25">
      <c r="A49" s="5" t="s">
        <v>128</v>
      </c>
      <c r="B49" s="5" t="s">
        <v>129</v>
      </c>
      <c r="C49" s="5" t="s">
        <v>125</v>
      </c>
      <c r="D49" s="6">
        <v>116238</v>
      </c>
      <c r="E49" s="7">
        <v>38468966.100000001</v>
      </c>
      <c r="F49" s="7">
        <v>0.16569999999999999</v>
      </c>
      <c r="G49" s="2"/>
    </row>
    <row r="50" spans="1:7" ht="23.45" customHeight="1" x14ac:dyDescent="0.25">
      <c r="A50" s="5" t="s">
        <v>130</v>
      </c>
      <c r="B50" s="5" t="s">
        <v>131</v>
      </c>
      <c r="C50" s="5" t="s">
        <v>132</v>
      </c>
      <c r="D50" s="6">
        <v>92302</v>
      </c>
      <c r="E50" s="7">
        <v>28055192.899999999</v>
      </c>
      <c r="F50" s="7">
        <v>0.1208</v>
      </c>
      <c r="G50" s="2"/>
    </row>
    <row r="51" spans="1:7" ht="23.45" customHeight="1" x14ac:dyDescent="0.25">
      <c r="A51" s="5" t="s">
        <v>133</v>
      </c>
      <c r="B51" s="5" t="s">
        <v>134</v>
      </c>
      <c r="C51" s="5" t="s">
        <v>132</v>
      </c>
      <c r="D51" s="6">
        <v>83165</v>
      </c>
      <c r="E51" s="7">
        <v>260372982</v>
      </c>
      <c r="F51" s="7">
        <v>1.1213</v>
      </c>
      <c r="G51" s="2"/>
    </row>
    <row r="52" spans="1:7" ht="23.45" customHeight="1" x14ac:dyDescent="0.25">
      <c r="A52" s="5" t="s">
        <v>2428</v>
      </c>
      <c r="B52" s="5" t="s">
        <v>2429</v>
      </c>
      <c r="C52" s="5" t="s">
        <v>137</v>
      </c>
      <c r="D52" s="6">
        <v>25000</v>
      </c>
      <c r="E52" s="7">
        <v>38882500</v>
      </c>
      <c r="F52" s="7">
        <v>0.16750000000000001</v>
      </c>
      <c r="G52" s="2"/>
    </row>
    <row r="53" spans="1:7" ht="14.45" customHeight="1" x14ac:dyDescent="0.25">
      <c r="A53" s="5" t="s">
        <v>135</v>
      </c>
      <c r="B53" s="5" t="s">
        <v>136</v>
      </c>
      <c r="C53" s="5" t="s">
        <v>137</v>
      </c>
      <c r="D53" s="6">
        <v>361575</v>
      </c>
      <c r="E53" s="7">
        <v>62917665.75</v>
      </c>
      <c r="F53" s="7">
        <v>0.27100000000000002</v>
      </c>
      <c r="G53" s="2"/>
    </row>
    <row r="54" spans="1:7" ht="23.45" customHeight="1" x14ac:dyDescent="0.25">
      <c r="A54" s="5" t="s">
        <v>2684</v>
      </c>
      <c r="B54" s="5" t="s">
        <v>2685</v>
      </c>
      <c r="C54" s="5" t="s">
        <v>2686</v>
      </c>
      <c r="D54" s="6">
        <v>57368</v>
      </c>
      <c r="E54" s="7">
        <v>59915139.200000003</v>
      </c>
      <c r="F54" s="7">
        <v>0.25800000000000001</v>
      </c>
      <c r="G54" s="2"/>
    </row>
    <row r="55" spans="1:7" ht="23.45" customHeight="1" x14ac:dyDescent="0.25">
      <c r="A55" s="5" t="s">
        <v>138</v>
      </c>
      <c r="B55" s="5" t="s">
        <v>139</v>
      </c>
      <c r="C55" s="5" t="s">
        <v>140</v>
      </c>
      <c r="D55" s="6">
        <v>101177</v>
      </c>
      <c r="E55" s="7">
        <v>146104646.84999999</v>
      </c>
      <c r="F55" s="7">
        <v>0.62919999999999998</v>
      </c>
      <c r="G55" s="2"/>
    </row>
    <row r="56" spans="1:7" ht="14.45" customHeight="1" x14ac:dyDescent="0.25">
      <c r="A56" s="5" t="s">
        <v>141</v>
      </c>
      <c r="B56" s="5" t="s">
        <v>142</v>
      </c>
      <c r="C56" s="5" t="s">
        <v>143</v>
      </c>
      <c r="D56" s="6">
        <v>10000</v>
      </c>
      <c r="E56" s="7">
        <v>42282500</v>
      </c>
      <c r="F56" s="7">
        <v>0.18210000000000001</v>
      </c>
      <c r="G56" s="2"/>
    </row>
    <row r="57" spans="1:7" ht="23.45" customHeight="1" x14ac:dyDescent="0.25">
      <c r="A57" s="5" t="s">
        <v>144</v>
      </c>
      <c r="B57" s="5" t="s">
        <v>145</v>
      </c>
      <c r="C57" s="5" t="s">
        <v>146</v>
      </c>
      <c r="D57" s="6">
        <v>10930</v>
      </c>
      <c r="E57" s="7">
        <v>37207906</v>
      </c>
      <c r="F57" s="7">
        <v>0.16020000000000001</v>
      </c>
      <c r="G57" s="2"/>
    </row>
    <row r="58" spans="1:7" ht="23.45" customHeight="1" x14ac:dyDescent="0.25">
      <c r="A58" s="5" t="s">
        <v>151</v>
      </c>
      <c r="B58" s="5" t="s">
        <v>152</v>
      </c>
      <c r="C58" s="5"/>
      <c r="D58" s="6">
        <v>30000</v>
      </c>
      <c r="E58" s="7">
        <v>48885000</v>
      </c>
      <c r="F58" s="7">
        <v>0.21049999999999999</v>
      </c>
      <c r="G58" s="2"/>
    </row>
    <row r="59" spans="1:7" ht="14.45" customHeight="1" x14ac:dyDescent="0.25">
      <c r="A59" s="5" t="s">
        <v>0</v>
      </c>
      <c r="B59" s="5" t="s">
        <v>0</v>
      </c>
      <c r="C59" s="8" t="s">
        <v>153</v>
      </c>
      <c r="D59" s="6">
        <v>3995399</v>
      </c>
      <c r="E59" s="7">
        <v>3261372360.5500002</v>
      </c>
      <c r="F59" s="7">
        <v>14.045500000000001</v>
      </c>
      <c r="G59" s="2"/>
    </row>
    <row r="60" spans="1:7" ht="18.600000000000001" customHeight="1" x14ac:dyDescent="0.25">
      <c r="A60" s="17" t="s">
        <v>0</v>
      </c>
      <c r="B60" s="17"/>
      <c r="C60" s="17"/>
      <c r="D60" s="17"/>
      <c r="E60" s="17"/>
      <c r="F60" s="17"/>
      <c r="G60" s="17"/>
    </row>
    <row r="61" spans="1:7" ht="14.45" customHeight="1" x14ac:dyDescent="0.25">
      <c r="A61" s="17" t="s">
        <v>0</v>
      </c>
      <c r="B61" s="17"/>
      <c r="C61" s="17"/>
      <c r="D61" s="17"/>
      <c r="E61" s="17"/>
      <c r="F61" s="17"/>
      <c r="G61" s="17"/>
    </row>
    <row r="62" spans="1:7" ht="14.45" customHeight="1" x14ac:dyDescent="0.25">
      <c r="A62" s="16" t="s">
        <v>162</v>
      </c>
      <c r="B62" s="16"/>
      <c r="C62" s="16"/>
      <c r="D62" s="16"/>
      <c r="E62" s="16"/>
      <c r="F62" s="16"/>
      <c r="G62" s="2"/>
    </row>
    <row r="63" spans="1:7" ht="23.45" customHeight="1" x14ac:dyDescent="0.25">
      <c r="A63" s="4" t="s">
        <v>5</v>
      </c>
      <c r="B63" s="4" t="s">
        <v>6</v>
      </c>
      <c r="C63" s="4" t="s">
        <v>7</v>
      </c>
      <c r="D63" s="4" t="s">
        <v>8</v>
      </c>
      <c r="E63" s="4" t="s">
        <v>9</v>
      </c>
      <c r="F63" s="4" t="s">
        <v>10</v>
      </c>
      <c r="G63" s="2"/>
    </row>
    <row r="64" spans="1:7" ht="32.65" customHeight="1" x14ac:dyDescent="0.25">
      <c r="A64" s="5" t="s">
        <v>423</v>
      </c>
      <c r="B64" s="5" t="s">
        <v>424</v>
      </c>
      <c r="C64" s="5" t="s">
        <v>414</v>
      </c>
      <c r="D64" s="6">
        <v>1000000</v>
      </c>
      <c r="E64" s="7">
        <v>99886800</v>
      </c>
      <c r="F64" s="7">
        <v>0.43020000000000003</v>
      </c>
      <c r="G64" s="2"/>
    </row>
    <row r="65" spans="1:7" ht="23.45" customHeight="1" x14ac:dyDescent="0.25">
      <c r="A65" s="5" t="s">
        <v>427</v>
      </c>
      <c r="B65" s="5" t="s">
        <v>428</v>
      </c>
      <c r="C65" s="5" t="s">
        <v>140</v>
      </c>
      <c r="D65" s="6">
        <v>1000000</v>
      </c>
      <c r="E65" s="7">
        <v>102398500</v>
      </c>
      <c r="F65" s="7">
        <v>0.441</v>
      </c>
      <c r="G65" s="2"/>
    </row>
    <row r="66" spans="1:7" ht="32.65" customHeight="1" x14ac:dyDescent="0.25">
      <c r="A66" s="5" t="s">
        <v>435</v>
      </c>
      <c r="B66" s="5" t="s">
        <v>436</v>
      </c>
      <c r="C66" s="5" t="s">
        <v>165</v>
      </c>
      <c r="D66" s="6">
        <v>1000000</v>
      </c>
      <c r="E66" s="7">
        <v>93659700</v>
      </c>
      <c r="F66" s="7">
        <v>0.40339999999999998</v>
      </c>
      <c r="G66" s="2"/>
    </row>
    <row r="67" spans="1:7" ht="32.65" customHeight="1" x14ac:dyDescent="0.25">
      <c r="A67" s="5" t="s">
        <v>172</v>
      </c>
      <c r="B67" s="5" t="s">
        <v>173</v>
      </c>
      <c r="C67" s="5" t="s">
        <v>165</v>
      </c>
      <c r="D67" s="6">
        <v>4000000</v>
      </c>
      <c r="E67" s="7">
        <v>387755600</v>
      </c>
      <c r="F67" s="7">
        <v>1.6698999999999999</v>
      </c>
      <c r="G67" s="2"/>
    </row>
    <row r="68" spans="1:7" ht="32.65" customHeight="1" x14ac:dyDescent="0.25">
      <c r="A68" s="5" t="s">
        <v>176</v>
      </c>
      <c r="B68" s="5" t="s">
        <v>177</v>
      </c>
      <c r="C68" s="5" t="s">
        <v>165</v>
      </c>
      <c r="D68" s="6">
        <v>200000</v>
      </c>
      <c r="E68" s="7">
        <v>19589580</v>
      </c>
      <c r="F68" s="7">
        <v>8.4400000000000003E-2</v>
      </c>
      <c r="G68" s="2"/>
    </row>
    <row r="69" spans="1:7" ht="32.65" customHeight="1" x14ac:dyDescent="0.25">
      <c r="A69" s="5" t="s">
        <v>180</v>
      </c>
      <c r="B69" s="5" t="s">
        <v>181</v>
      </c>
      <c r="C69" s="5" t="s">
        <v>165</v>
      </c>
      <c r="D69" s="6">
        <v>100000</v>
      </c>
      <c r="E69" s="7">
        <v>9944380</v>
      </c>
      <c r="F69" s="7">
        <v>4.2799999999999998E-2</v>
      </c>
      <c r="G69" s="2"/>
    </row>
    <row r="70" spans="1:7" ht="32.65" customHeight="1" x14ac:dyDescent="0.25">
      <c r="A70" s="5" t="s">
        <v>184</v>
      </c>
      <c r="B70" s="5" t="s">
        <v>185</v>
      </c>
      <c r="C70" s="5" t="s">
        <v>165</v>
      </c>
      <c r="D70" s="6">
        <v>2500000</v>
      </c>
      <c r="E70" s="7">
        <v>244901000</v>
      </c>
      <c r="F70" s="7">
        <v>1.0547</v>
      </c>
      <c r="G70" s="2"/>
    </row>
    <row r="71" spans="1:7" ht="32.65" customHeight="1" x14ac:dyDescent="0.25">
      <c r="A71" s="5" t="s">
        <v>190</v>
      </c>
      <c r="B71" s="5" t="s">
        <v>191</v>
      </c>
      <c r="C71" s="5" t="s">
        <v>165</v>
      </c>
      <c r="D71" s="6">
        <v>1000000</v>
      </c>
      <c r="E71" s="7">
        <v>105447200</v>
      </c>
      <c r="F71" s="7">
        <v>0.4541</v>
      </c>
      <c r="G71" s="2"/>
    </row>
    <row r="72" spans="1:7" ht="32.65" customHeight="1" x14ac:dyDescent="0.25">
      <c r="A72" s="5" t="s">
        <v>204</v>
      </c>
      <c r="B72" s="5" t="s">
        <v>205</v>
      </c>
      <c r="C72" s="5" t="s">
        <v>165</v>
      </c>
      <c r="D72" s="6">
        <v>2500000</v>
      </c>
      <c r="E72" s="7">
        <v>252117500</v>
      </c>
      <c r="F72" s="7">
        <v>1.0858000000000001</v>
      </c>
      <c r="G72" s="2"/>
    </row>
    <row r="73" spans="1:7" ht="32.65" customHeight="1" x14ac:dyDescent="0.25">
      <c r="A73" s="5" t="s">
        <v>206</v>
      </c>
      <c r="B73" s="5" t="s">
        <v>207</v>
      </c>
      <c r="C73" s="5" t="s">
        <v>165</v>
      </c>
      <c r="D73" s="6">
        <v>3000000</v>
      </c>
      <c r="E73" s="7">
        <v>303452100</v>
      </c>
      <c r="F73" s="7">
        <v>1.3069</v>
      </c>
      <c r="G73" s="2"/>
    </row>
    <row r="74" spans="1:7" ht="32.65" customHeight="1" x14ac:dyDescent="0.25">
      <c r="A74" s="5" t="s">
        <v>210</v>
      </c>
      <c r="B74" s="5" t="s">
        <v>211</v>
      </c>
      <c r="C74" s="5" t="s">
        <v>165</v>
      </c>
      <c r="D74" s="6">
        <v>5000000</v>
      </c>
      <c r="E74" s="7">
        <v>508955000</v>
      </c>
      <c r="F74" s="7">
        <v>2.1919</v>
      </c>
      <c r="G74" s="2"/>
    </row>
    <row r="75" spans="1:7" ht="32.65" customHeight="1" x14ac:dyDescent="0.25">
      <c r="A75" s="5" t="s">
        <v>212</v>
      </c>
      <c r="B75" s="5" t="s">
        <v>213</v>
      </c>
      <c r="C75" s="5" t="s">
        <v>165</v>
      </c>
      <c r="D75" s="6">
        <v>9500000</v>
      </c>
      <c r="E75" s="7">
        <v>968752050</v>
      </c>
      <c r="F75" s="7">
        <v>4.1721000000000004</v>
      </c>
      <c r="G75" s="2"/>
    </row>
    <row r="76" spans="1:7" ht="32.65" customHeight="1" x14ac:dyDescent="0.25">
      <c r="A76" s="5" t="s">
        <v>220</v>
      </c>
      <c r="B76" s="5" t="s">
        <v>221</v>
      </c>
      <c r="C76" s="5" t="s">
        <v>165</v>
      </c>
      <c r="D76" s="6">
        <v>12000000</v>
      </c>
      <c r="E76" s="7">
        <v>1235701200</v>
      </c>
      <c r="F76" s="7">
        <v>5.3217999999999996</v>
      </c>
      <c r="G76" s="2"/>
    </row>
    <row r="77" spans="1:7" ht="32.65" customHeight="1" x14ac:dyDescent="0.25">
      <c r="A77" s="5" t="s">
        <v>222</v>
      </c>
      <c r="B77" s="5" t="s">
        <v>223</v>
      </c>
      <c r="C77" s="5" t="s">
        <v>165</v>
      </c>
      <c r="D77" s="6">
        <v>8500000</v>
      </c>
      <c r="E77" s="7">
        <v>876862550</v>
      </c>
      <c r="F77" s="7">
        <v>3.7764000000000002</v>
      </c>
      <c r="G77" s="2"/>
    </row>
    <row r="78" spans="1:7" ht="32.65" customHeight="1" x14ac:dyDescent="0.25">
      <c r="A78" s="5" t="s">
        <v>294</v>
      </c>
      <c r="B78" s="5" t="s">
        <v>295</v>
      </c>
      <c r="C78" s="5" t="s">
        <v>165</v>
      </c>
      <c r="D78" s="6">
        <v>1000000</v>
      </c>
      <c r="E78" s="7">
        <v>104033800</v>
      </c>
      <c r="F78" s="7">
        <v>0.44800000000000001</v>
      </c>
      <c r="G78" s="2"/>
    </row>
    <row r="79" spans="1:7" ht="32.65" customHeight="1" x14ac:dyDescent="0.25">
      <c r="A79" s="5" t="s">
        <v>296</v>
      </c>
      <c r="B79" s="5" t="s">
        <v>297</v>
      </c>
      <c r="C79" s="5" t="s">
        <v>165</v>
      </c>
      <c r="D79" s="6">
        <v>2500000</v>
      </c>
      <c r="E79" s="7">
        <v>257474750</v>
      </c>
      <c r="F79" s="7">
        <v>1.1089</v>
      </c>
      <c r="G79" s="2"/>
    </row>
    <row r="80" spans="1:7" ht="32.65" customHeight="1" x14ac:dyDescent="0.25">
      <c r="A80" s="5" t="s">
        <v>298</v>
      </c>
      <c r="B80" s="5" t="s">
        <v>299</v>
      </c>
      <c r="C80" s="5" t="s">
        <v>165</v>
      </c>
      <c r="D80" s="6">
        <v>1500000</v>
      </c>
      <c r="E80" s="7">
        <v>157553700</v>
      </c>
      <c r="F80" s="7">
        <v>0.67849999999999999</v>
      </c>
      <c r="G80" s="2"/>
    </row>
    <row r="81" spans="1:7" ht="32.65" customHeight="1" x14ac:dyDescent="0.25">
      <c r="A81" s="5" t="s">
        <v>304</v>
      </c>
      <c r="B81" s="5" t="s">
        <v>305</v>
      </c>
      <c r="C81" s="5" t="s">
        <v>165</v>
      </c>
      <c r="D81" s="6">
        <v>1500000</v>
      </c>
      <c r="E81" s="7">
        <v>154803000</v>
      </c>
      <c r="F81" s="7">
        <v>0.66669999999999996</v>
      </c>
      <c r="G81" s="2"/>
    </row>
    <row r="82" spans="1:7" ht="32.65" customHeight="1" x14ac:dyDescent="0.25">
      <c r="A82" s="5" t="s">
        <v>306</v>
      </c>
      <c r="B82" s="5" t="s">
        <v>307</v>
      </c>
      <c r="C82" s="5" t="s">
        <v>165</v>
      </c>
      <c r="D82" s="6">
        <v>5000</v>
      </c>
      <c r="E82" s="7">
        <v>510651</v>
      </c>
      <c r="F82" s="7">
        <v>2.2000000000000001E-3</v>
      </c>
      <c r="G82" s="2"/>
    </row>
    <row r="83" spans="1:7" ht="32.65" customHeight="1" x14ac:dyDescent="0.25">
      <c r="A83" s="5" t="s">
        <v>308</v>
      </c>
      <c r="B83" s="5" t="s">
        <v>309</v>
      </c>
      <c r="C83" s="5" t="s">
        <v>165</v>
      </c>
      <c r="D83" s="6">
        <v>500000</v>
      </c>
      <c r="E83" s="7">
        <v>51329050</v>
      </c>
      <c r="F83" s="7">
        <v>0.22109999999999999</v>
      </c>
      <c r="G83" s="2"/>
    </row>
    <row r="84" spans="1:7" ht="32.65" customHeight="1" x14ac:dyDescent="0.25">
      <c r="A84" s="5" t="s">
        <v>314</v>
      </c>
      <c r="B84" s="5" t="s">
        <v>315</v>
      </c>
      <c r="C84" s="5" t="s">
        <v>165</v>
      </c>
      <c r="D84" s="6">
        <v>5000000</v>
      </c>
      <c r="E84" s="7">
        <v>531538500</v>
      </c>
      <c r="F84" s="7">
        <v>2.2892000000000001</v>
      </c>
      <c r="G84" s="2"/>
    </row>
    <row r="85" spans="1:7" ht="32.65" customHeight="1" x14ac:dyDescent="0.25">
      <c r="A85" s="5" t="s">
        <v>322</v>
      </c>
      <c r="B85" s="5" t="s">
        <v>323</v>
      </c>
      <c r="C85" s="5" t="s">
        <v>165</v>
      </c>
      <c r="D85" s="6">
        <v>676100</v>
      </c>
      <c r="E85" s="7">
        <v>70197434.700000003</v>
      </c>
      <c r="F85" s="7">
        <v>0.30230000000000001</v>
      </c>
      <c r="G85" s="2"/>
    </row>
    <row r="86" spans="1:7" ht="32.65" customHeight="1" x14ac:dyDescent="0.25">
      <c r="A86" s="5" t="s">
        <v>328</v>
      </c>
      <c r="B86" s="5" t="s">
        <v>329</v>
      </c>
      <c r="C86" s="5" t="s">
        <v>165</v>
      </c>
      <c r="D86" s="6">
        <v>1944400</v>
      </c>
      <c r="E86" s="7">
        <v>208331182.47999999</v>
      </c>
      <c r="F86" s="7">
        <v>0.8972</v>
      </c>
      <c r="G86" s="2"/>
    </row>
    <row r="87" spans="1:7" ht="32.65" customHeight="1" x14ac:dyDescent="0.25">
      <c r="A87" s="5" t="s">
        <v>332</v>
      </c>
      <c r="B87" s="5" t="s">
        <v>333</v>
      </c>
      <c r="C87" s="5" t="s">
        <v>165</v>
      </c>
      <c r="D87" s="6">
        <v>2166400</v>
      </c>
      <c r="E87" s="7">
        <v>238257422.40000001</v>
      </c>
      <c r="F87" s="7">
        <v>1.0261</v>
      </c>
      <c r="G87" s="2"/>
    </row>
    <row r="88" spans="1:7" ht="32.65" customHeight="1" x14ac:dyDescent="0.25">
      <c r="A88" s="5" t="s">
        <v>334</v>
      </c>
      <c r="B88" s="5" t="s">
        <v>335</v>
      </c>
      <c r="C88" s="5" t="s">
        <v>165</v>
      </c>
      <c r="D88" s="6">
        <v>1430000</v>
      </c>
      <c r="E88" s="7">
        <v>159616171</v>
      </c>
      <c r="F88" s="7">
        <v>0.68740000000000001</v>
      </c>
      <c r="G88" s="2"/>
    </row>
    <row r="89" spans="1:7" ht="32.65" customHeight="1" x14ac:dyDescent="0.25">
      <c r="A89" s="5" t="s">
        <v>336</v>
      </c>
      <c r="B89" s="5" t="s">
        <v>337</v>
      </c>
      <c r="C89" s="5" t="s">
        <v>165</v>
      </c>
      <c r="D89" s="6">
        <v>3109000</v>
      </c>
      <c r="E89" s="7">
        <v>348795601</v>
      </c>
      <c r="F89" s="7">
        <v>1.5022</v>
      </c>
      <c r="G89" s="2"/>
    </row>
    <row r="90" spans="1:7" ht="32.65" customHeight="1" x14ac:dyDescent="0.25">
      <c r="A90" s="5" t="s">
        <v>344</v>
      </c>
      <c r="B90" s="5" t="s">
        <v>345</v>
      </c>
      <c r="C90" s="5" t="s">
        <v>165</v>
      </c>
      <c r="D90" s="6">
        <v>845000</v>
      </c>
      <c r="E90" s="7">
        <v>91240142.5</v>
      </c>
      <c r="F90" s="7">
        <v>0.39290000000000003</v>
      </c>
      <c r="G90" s="2"/>
    </row>
    <row r="91" spans="1:7" ht="32.65" customHeight="1" x14ac:dyDescent="0.25">
      <c r="A91" s="5" t="s">
        <v>437</v>
      </c>
      <c r="B91" s="5" t="s">
        <v>438</v>
      </c>
      <c r="C91" s="5" t="s">
        <v>165</v>
      </c>
      <c r="D91" s="6">
        <v>97900</v>
      </c>
      <c r="E91" s="7">
        <v>10128851.48</v>
      </c>
      <c r="F91" s="7">
        <v>4.36E-2</v>
      </c>
      <c r="G91" s="2"/>
    </row>
    <row r="92" spans="1:7" ht="32.65" customHeight="1" x14ac:dyDescent="0.25">
      <c r="A92" s="5" t="s">
        <v>439</v>
      </c>
      <c r="B92" s="5" t="s">
        <v>440</v>
      </c>
      <c r="C92" s="5" t="s">
        <v>165</v>
      </c>
      <c r="D92" s="6">
        <v>387800</v>
      </c>
      <c r="E92" s="7">
        <v>40195159.759999998</v>
      </c>
      <c r="F92" s="7">
        <v>0.1731</v>
      </c>
      <c r="G92" s="2"/>
    </row>
    <row r="93" spans="1:7" ht="32.65" customHeight="1" x14ac:dyDescent="0.25">
      <c r="A93" s="5" t="s">
        <v>441</v>
      </c>
      <c r="B93" s="5" t="s">
        <v>442</v>
      </c>
      <c r="C93" s="5" t="s">
        <v>165</v>
      </c>
      <c r="D93" s="6">
        <v>2402000</v>
      </c>
      <c r="E93" s="7">
        <v>271331121</v>
      </c>
      <c r="F93" s="7">
        <v>1.1685000000000001</v>
      </c>
      <c r="G93" s="2"/>
    </row>
    <row r="94" spans="1:7" ht="32.65" customHeight="1" x14ac:dyDescent="0.25">
      <c r="A94" s="5" t="s">
        <v>443</v>
      </c>
      <c r="B94" s="5" t="s">
        <v>444</v>
      </c>
      <c r="C94" s="5" t="s">
        <v>165</v>
      </c>
      <c r="D94" s="6">
        <v>2100000</v>
      </c>
      <c r="E94" s="7">
        <v>226240980</v>
      </c>
      <c r="F94" s="7">
        <v>0.97430000000000005</v>
      </c>
      <c r="G94" s="2"/>
    </row>
    <row r="95" spans="1:7" ht="32.65" customHeight="1" x14ac:dyDescent="0.25">
      <c r="A95" s="5" t="s">
        <v>2720</v>
      </c>
      <c r="B95" s="5" t="s">
        <v>2721</v>
      </c>
      <c r="C95" s="5" t="s">
        <v>165</v>
      </c>
      <c r="D95" s="6">
        <v>86800</v>
      </c>
      <c r="E95" s="7">
        <v>8895090.4000000004</v>
      </c>
      <c r="F95" s="7">
        <v>3.8300000000000001E-2</v>
      </c>
      <c r="G95" s="2"/>
    </row>
    <row r="96" spans="1:7" ht="32.65" customHeight="1" x14ac:dyDescent="0.25">
      <c r="A96" s="5" t="s">
        <v>445</v>
      </c>
      <c r="B96" s="5" t="s">
        <v>446</v>
      </c>
      <c r="C96" s="5" t="s">
        <v>165</v>
      </c>
      <c r="D96" s="6">
        <v>581500</v>
      </c>
      <c r="E96" s="7">
        <v>61265967.75</v>
      </c>
      <c r="F96" s="7">
        <v>0.26390000000000002</v>
      </c>
      <c r="G96" s="2"/>
    </row>
    <row r="97" spans="1:7" ht="32.65" customHeight="1" x14ac:dyDescent="0.25">
      <c r="A97" s="5" t="s">
        <v>447</v>
      </c>
      <c r="B97" s="5" t="s">
        <v>448</v>
      </c>
      <c r="C97" s="5" t="s">
        <v>165</v>
      </c>
      <c r="D97" s="6">
        <v>1828500</v>
      </c>
      <c r="E97" s="7">
        <v>215032514.25</v>
      </c>
      <c r="F97" s="7">
        <v>0.92610000000000003</v>
      </c>
      <c r="G97" s="2"/>
    </row>
    <row r="98" spans="1:7" ht="32.65" customHeight="1" x14ac:dyDescent="0.25">
      <c r="A98" s="5" t="s">
        <v>449</v>
      </c>
      <c r="B98" s="5" t="s">
        <v>450</v>
      </c>
      <c r="C98" s="5" t="s">
        <v>165</v>
      </c>
      <c r="D98" s="6">
        <v>1597800</v>
      </c>
      <c r="E98" s="7">
        <v>175390186.44</v>
      </c>
      <c r="F98" s="7">
        <v>0.75529999999999997</v>
      </c>
      <c r="G98" s="2"/>
    </row>
    <row r="99" spans="1:7" ht="14.45" customHeight="1" x14ac:dyDescent="0.25">
      <c r="A99" s="5" t="s">
        <v>455</v>
      </c>
      <c r="B99" s="5" t="s">
        <v>456</v>
      </c>
      <c r="C99" s="5" t="s">
        <v>414</v>
      </c>
      <c r="D99" s="6">
        <v>1000000</v>
      </c>
      <c r="E99" s="7">
        <v>100060500</v>
      </c>
      <c r="F99" s="7">
        <v>0.43090000000000001</v>
      </c>
      <c r="G99" s="2"/>
    </row>
    <row r="100" spans="1:7" ht="14.45" customHeight="1" x14ac:dyDescent="0.25">
      <c r="A100" s="5" t="s">
        <v>589</v>
      </c>
      <c r="B100" s="5" t="s">
        <v>590</v>
      </c>
      <c r="C100" s="5" t="s">
        <v>414</v>
      </c>
      <c r="D100" s="6">
        <v>500000</v>
      </c>
      <c r="E100" s="7">
        <v>52498150</v>
      </c>
      <c r="F100" s="7">
        <v>0.2261</v>
      </c>
      <c r="G100" s="2"/>
    </row>
    <row r="101" spans="1:7" ht="32.65" customHeight="1" x14ac:dyDescent="0.25">
      <c r="A101" s="5" t="s">
        <v>2722</v>
      </c>
      <c r="B101" s="5" t="s">
        <v>2723</v>
      </c>
      <c r="C101" s="5" t="s">
        <v>165</v>
      </c>
      <c r="D101" s="6">
        <v>485400</v>
      </c>
      <c r="E101" s="7">
        <v>46244640.479999997</v>
      </c>
      <c r="F101" s="7">
        <v>0.19919999999999999</v>
      </c>
      <c r="G101" s="2"/>
    </row>
    <row r="102" spans="1:7" ht="32.65" customHeight="1" x14ac:dyDescent="0.25">
      <c r="A102" s="5" t="s">
        <v>2724</v>
      </c>
      <c r="B102" s="5" t="s">
        <v>2725</v>
      </c>
      <c r="C102" s="5" t="s">
        <v>165</v>
      </c>
      <c r="D102" s="6">
        <v>538500</v>
      </c>
      <c r="E102" s="7">
        <v>51629764.5</v>
      </c>
      <c r="F102" s="7">
        <v>0.22239999999999999</v>
      </c>
      <c r="G102" s="2"/>
    </row>
    <row r="103" spans="1:7" ht="32.65" customHeight="1" x14ac:dyDescent="0.25">
      <c r="A103" s="5" t="s">
        <v>2726</v>
      </c>
      <c r="B103" s="5" t="s">
        <v>2727</v>
      </c>
      <c r="C103" s="5" t="s">
        <v>165</v>
      </c>
      <c r="D103" s="6">
        <v>947500</v>
      </c>
      <c r="E103" s="7">
        <v>91864862.5</v>
      </c>
      <c r="F103" s="7">
        <v>0.39560000000000001</v>
      </c>
      <c r="G103" s="2"/>
    </row>
    <row r="104" spans="1:7" ht="32.65" customHeight="1" x14ac:dyDescent="0.25">
      <c r="A104" s="5" t="s">
        <v>2001</v>
      </c>
      <c r="B104" s="5" t="s">
        <v>2002</v>
      </c>
      <c r="C104" s="5" t="s">
        <v>165</v>
      </c>
      <c r="D104" s="6">
        <v>278100</v>
      </c>
      <c r="E104" s="7">
        <v>27044140.41</v>
      </c>
      <c r="F104" s="7">
        <v>0.11650000000000001</v>
      </c>
      <c r="G104" s="2"/>
    </row>
    <row r="105" spans="1:7" ht="32.65" customHeight="1" x14ac:dyDescent="0.25">
      <c r="A105" s="5" t="s">
        <v>617</v>
      </c>
      <c r="B105" s="5" t="s">
        <v>618</v>
      </c>
      <c r="C105" s="5" t="s">
        <v>165</v>
      </c>
      <c r="D105" s="6">
        <v>199300</v>
      </c>
      <c r="E105" s="7">
        <v>19585191.07</v>
      </c>
      <c r="F105" s="7">
        <v>8.43E-2</v>
      </c>
      <c r="G105" s="2"/>
    </row>
    <row r="106" spans="1:7" ht="32.65" customHeight="1" x14ac:dyDescent="0.25">
      <c r="A106" s="5" t="s">
        <v>2728</v>
      </c>
      <c r="B106" s="5" t="s">
        <v>2729</v>
      </c>
      <c r="C106" s="5" t="s">
        <v>165</v>
      </c>
      <c r="D106" s="6">
        <v>464800</v>
      </c>
      <c r="E106" s="7">
        <v>45094105.840000004</v>
      </c>
      <c r="F106" s="7">
        <v>0.19420000000000001</v>
      </c>
      <c r="G106" s="2"/>
    </row>
    <row r="107" spans="1:7" ht="32.65" customHeight="1" x14ac:dyDescent="0.25">
      <c r="A107" s="5" t="s">
        <v>2730</v>
      </c>
      <c r="B107" s="5" t="s">
        <v>2731</v>
      </c>
      <c r="C107" s="5" t="s">
        <v>165</v>
      </c>
      <c r="D107" s="6">
        <v>850700</v>
      </c>
      <c r="E107" s="7">
        <v>82974981.109999999</v>
      </c>
      <c r="F107" s="7">
        <v>0.35730000000000001</v>
      </c>
      <c r="G107" s="2"/>
    </row>
    <row r="108" spans="1:7" ht="32.65" customHeight="1" x14ac:dyDescent="0.25">
      <c r="A108" s="5" t="s">
        <v>627</v>
      </c>
      <c r="B108" s="5" t="s">
        <v>628</v>
      </c>
      <c r="C108" s="5" t="s">
        <v>165</v>
      </c>
      <c r="D108" s="6">
        <v>749900</v>
      </c>
      <c r="E108" s="7">
        <v>73028861.519999996</v>
      </c>
      <c r="F108" s="7">
        <v>0.3145</v>
      </c>
      <c r="G108" s="2"/>
    </row>
    <row r="109" spans="1:7" ht="32.65" customHeight="1" x14ac:dyDescent="0.25">
      <c r="A109" s="5" t="s">
        <v>699</v>
      </c>
      <c r="B109" s="5" t="s">
        <v>700</v>
      </c>
      <c r="C109" s="5" t="s">
        <v>165</v>
      </c>
      <c r="D109" s="6">
        <v>77400</v>
      </c>
      <c r="E109" s="7">
        <v>7540060.3200000003</v>
      </c>
      <c r="F109" s="7">
        <v>3.2500000000000001E-2</v>
      </c>
      <c r="G109" s="2"/>
    </row>
    <row r="110" spans="1:7" ht="32.65" customHeight="1" x14ac:dyDescent="0.25">
      <c r="A110" s="5" t="s">
        <v>2011</v>
      </c>
      <c r="B110" s="5" t="s">
        <v>2012</v>
      </c>
      <c r="C110" s="5" t="s">
        <v>165</v>
      </c>
      <c r="D110" s="6">
        <v>46800</v>
      </c>
      <c r="E110" s="7">
        <v>4553354.5199999996</v>
      </c>
      <c r="F110" s="7">
        <v>1.9599999999999999E-2</v>
      </c>
      <c r="G110" s="2"/>
    </row>
    <row r="111" spans="1:7" ht="32.65" customHeight="1" x14ac:dyDescent="0.25">
      <c r="A111" s="5" t="s">
        <v>2035</v>
      </c>
      <c r="B111" s="5" t="s">
        <v>2036</v>
      </c>
      <c r="C111" s="5" t="s">
        <v>165</v>
      </c>
      <c r="D111" s="6">
        <v>1793600</v>
      </c>
      <c r="E111" s="7">
        <v>175290859.68000001</v>
      </c>
      <c r="F111" s="7">
        <v>0.75490000000000002</v>
      </c>
      <c r="G111" s="2"/>
    </row>
    <row r="112" spans="1:7" ht="32.65" customHeight="1" x14ac:dyDescent="0.25">
      <c r="A112" s="5" t="s">
        <v>2037</v>
      </c>
      <c r="B112" s="5" t="s">
        <v>2038</v>
      </c>
      <c r="C112" s="5" t="s">
        <v>165</v>
      </c>
      <c r="D112" s="6">
        <v>230500</v>
      </c>
      <c r="E112" s="7">
        <v>22566364.899999999</v>
      </c>
      <c r="F112" s="7">
        <v>9.7199999999999995E-2</v>
      </c>
      <c r="G112" s="2"/>
    </row>
    <row r="113" spans="1:7" ht="32.65" customHeight="1" x14ac:dyDescent="0.25">
      <c r="A113" s="5" t="s">
        <v>2732</v>
      </c>
      <c r="B113" s="5" t="s">
        <v>2733</v>
      </c>
      <c r="C113" s="5" t="s">
        <v>165</v>
      </c>
      <c r="D113" s="6">
        <v>41200</v>
      </c>
      <c r="E113" s="7">
        <v>4032730.16</v>
      </c>
      <c r="F113" s="7">
        <v>1.7399999999999999E-2</v>
      </c>
      <c r="G113" s="2"/>
    </row>
    <row r="114" spans="1:7" ht="32.65" customHeight="1" x14ac:dyDescent="0.25">
      <c r="A114" s="5" t="s">
        <v>731</v>
      </c>
      <c r="B114" s="5" t="s">
        <v>732</v>
      </c>
      <c r="C114" s="5" t="s">
        <v>165</v>
      </c>
      <c r="D114" s="6">
        <v>179100</v>
      </c>
      <c r="E114" s="7">
        <v>17552194.02</v>
      </c>
      <c r="F114" s="7">
        <v>7.5600000000000001E-2</v>
      </c>
      <c r="G114" s="2"/>
    </row>
    <row r="115" spans="1:7" ht="32.65" customHeight="1" x14ac:dyDescent="0.25">
      <c r="A115" s="5" t="s">
        <v>2055</v>
      </c>
      <c r="B115" s="5" t="s">
        <v>2056</v>
      </c>
      <c r="C115" s="5" t="s">
        <v>165</v>
      </c>
      <c r="D115" s="6">
        <v>258200</v>
      </c>
      <c r="E115" s="7">
        <v>25402929.539999999</v>
      </c>
      <c r="F115" s="7">
        <v>0.1094</v>
      </c>
      <c r="G115" s="2"/>
    </row>
    <row r="116" spans="1:7" ht="32.65" customHeight="1" x14ac:dyDescent="0.25">
      <c r="A116" s="5" t="s">
        <v>2734</v>
      </c>
      <c r="B116" s="5" t="s">
        <v>2735</v>
      </c>
      <c r="C116" s="5" t="s">
        <v>165</v>
      </c>
      <c r="D116" s="6">
        <v>307000</v>
      </c>
      <c r="E116" s="7">
        <v>30503612.100000001</v>
      </c>
      <c r="F116" s="7">
        <v>0.13139999999999999</v>
      </c>
      <c r="G116" s="2"/>
    </row>
    <row r="117" spans="1:7" ht="32.65" customHeight="1" x14ac:dyDescent="0.25">
      <c r="A117" s="5" t="s">
        <v>258</v>
      </c>
      <c r="B117" s="5" t="s">
        <v>259</v>
      </c>
      <c r="C117" s="5" t="s">
        <v>165</v>
      </c>
      <c r="D117" s="6">
        <v>1500000</v>
      </c>
      <c r="E117" s="7">
        <v>150288750</v>
      </c>
      <c r="F117" s="7">
        <v>0.6472</v>
      </c>
      <c r="G117" s="2"/>
    </row>
    <row r="118" spans="1:7" ht="32.65" customHeight="1" x14ac:dyDescent="0.25">
      <c r="A118" s="5" t="s">
        <v>264</v>
      </c>
      <c r="B118" s="5" t="s">
        <v>265</v>
      </c>
      <c r="C118" s="5" t="s">
        <v>165</v>
      </c>
      <c r="D118" s="6">
        <v>1000000</v>
      </c>
      <c r="E118" s="7">
        <v>100466100</v>
      </c>
      <c r="F118" s="7">
        <v>0.43269999999999997</v>
      </c>
      <c r="G118" s="2"/>
    </row>
    <row r="119" spans="1:7" ht="32.65" customHeight="1" x14ac:dyDescent="0.25">
      <c r="A119" s="5" t="s">
        <v>266</v>
      </c>
      <c r="B119" s="5" t="s">
        <v>267</v>
      </c>
      <c r="C119" s="5" t="s">
        <v>165</v>
      </c>
      <c r="D119" s="6">
        <v>500000</v>
      </c>
      <c r="E119" s="7">
        <v>50234900</v>
      </c>
      <c r="F119" s="7">
        <v>0.21629999999999999</v>
      </c>
      <c r="G119" s="2"/>
    </row>
    <row r="120" spans="1:7" ht="32.65" customHeight="1" x14ac:dyDescent="0.25">
      <c r="A120" s="5" t="s">
        <v>280</v>
      </c>
      <c r="B120" s="5" t="s">
        <v>281</v>
      </c>
      <c r="C120" s="5" t="s">
        <v>165</v>
      </c>
      <c r="D120" s="6">
        <v>2500000</v>
      </c>
      <c r="E120" s="7">
        <v>252311750</v>
      </c>
      <c r="F120" s="7">
        <v>1.0866</v>
      </c>
      <c r="G120" s="2"/>
    </row>
    <row r="121" spans="1:7" ht="32.65" customHeight="1" x14ac:dyDescent="0.25">
      <c r="A121" s="5" t="s">
        <v>2127</v>
      </c>
      <c r="B121" s="5" t="s">
        <v>2128</v>
      </c>
      <c r="C121" s="5" t="s">
        <v>165</v>
      </c>
      <c r="D121" s="6">
        <v>2500000</v>
      </c>
      <c r="E121" s="7">
        <v>253434750</v>
      </c>
      <c r="F121" s="7">
        <v>1.0914999999999999</v>
      </c>
      <c r="G121" s="2"/>
    </row>
    <row r="122" spans="1:7" ht="32.65" customHeight="1" x14ac:dyDescent="0.25">
      <c r="A122" s="5" t="s">
        <v>2736</v>
      </c>
      <c r="B122" s="5" t="s">
        <v>2737</v>
      </c>
      <c r="C122" s="5" t="s">
        <v>165</v>
      </c>
      <c r="D122" s="6">
        <v>100000</v>
      </c>
      <c r="E122" s="7">
        <v>10060410</v>
      </c>
      <c r="F122" s="7">
        <v>4.3299999999999998E-2</v>
      </c>
      <c r="G122" s="2"/>
    </row>
    <row r="123" spans="1:7" ht="32.65" customHeight="1" x14ac:dyDescent="0.25">
      <c r="A123" s="5" t="s">
        <v>360</v>
      </c>
      <c r="B123" s="5" t="s">
        <v>361</v>
      </c>
      <c r="C123" s="5" t="s">
        <v>165</v>
      </c>
      <c r="D123" s="6">
        <v>2500000</v>
      </c>
      <c r="E123" s="7">
        <v>253169500</v>
      </c>
      <c r="F123" s="7">
        <v>1.0903</v>
      </c>
      <c r="G123" s="2"/>
    </row>
    <row r="124" spans="1:7" ht="32.65" customHeight="1" x14ac:dyDescent="0.25">
      <c r="A124" s="5" t="s">
        <v>2738</v>
      </c>
      <c r="B124" s="5" t="s">
        <v>2739</v>
      </c>
      <c r="C124" s="5" t="s">
        <v>165</v>
      </c>
      <c r="D124" s="6">
        <v>1003000</v>
      </c>
      <c r="E124" s="7">
        <v>102496369.40000001</v>
      </c>
      <c r="F124" s="7">
        <v>0.44140000000000001</v>
      </c>
      <c r="G124" s="2"/>
    </row>
    <row r="125" spans="1:7" ht="32.65" customHeight="1" x14ac:dyDescent="0.25">
      <c r="A125" s="5" t="s">
        <v>404</v>
      </c>
      <c r="B125" s="5" t="s">
        <v>405</v>
      </c>
      <c r="C125" s="5" t="s">
        <v>165</v>
      </c>
      <c r="D125" s="6">
        <v>2500000</v>
      </c>
      <c r="E125" s="7">
        <v>257224750</v>
      </c>
      <c r="F125" s="7">
        <v>1.1077999999999999</v>
      </c>
      <c r="G125" s="2"/>
    </row>
    <row r="126" spans="1:7" ht="32.65" customHeight="1" x14ac:dyDescent="0.25">
      <c r="A126" s="5" t="s">
        <v>406</v>
      </c>
      <c r="B126" s="5" t="s">
        <v>407</v>
      </c>
      <c r="C126" s="5" t="s">
        <v>165</v>
      </c>
      <c r="D126" s="6">
        <v>1500000</v>
      </c>
      <c r="E126" s="7">
        <v>154342650</v>
      </c>
      <c r="F126" s="7">
        <v>0.66469999999999996</v>
      </c>
      <c r="G126" s="2"/>
    </row>
    <row r="127" spans="1:7" ht="32.65" customHeight="1" x14ac:dyDescent="0.25">
      <c r="A127" s="5" t="s">
        <v>1787</v>
      </c>
      <c r="B127" s="5" t="s">
        <v>1788</v>
      </c>
      <c r="C127" s="5" t="s">
        <v>165</v>
      </c>
      <c r="D127" s="6">
        <v>2500000</v>
      </c>
      <c r="E127" s="7">
        <v>258367250</v>
      </c>
      <c r="F127" s="7">
        <v>1.1127</v>
      </c>
      <c r="G127" s="2"/>
    </row>
    <row r="128" spans="1:7" ht="32.65" customHeight="1" x14ac:dyDescent="0.25">
      <c r="A128" s="5" t="s">
        <v>2587</v>
      </c>
      <c r="B128" s="5" t="s">
        <v>2588</v>
      </c>
      <c r="C128" s="5" t="s">
        <v>165</v>
      </c>
      <c r="D128" s="6">
        <v>200000</v>
      </c>
      <c r="E128" s="7">
        <v>20245100</v>
      </c>
      <c r="F128" s="7">
        <v>8.72E-2</v>
      </c>
      <c r="G128" s="2"/>
    </row>
    <row r="129" spans="1:7" ht="32.65" customHeight="1" x14ac:dyDescent="0.25">
      <c r="A129" s="5" t="s">
        <v>483</v>
      </c>
      <c r="B129" s="5" t="s">
        <v>484</v>
      </c>
      <c r="C129" s="5" t="s">
        <v>165</v>
      </c>
      <c r="D129" s="6">
        <v>1437100</v>
      </c>
      <c r="E129" s="7">
        <v>149663474.16999999</v>
      </c>
      <c r="F129" s="7">
        <v>0.64459999999999995</v>
      </c>
      <c r="G129" s="2"/>
    </row>
    <row r="130" spans="1:7" ht="32.65" customHeight="1" x14ac:dyDescent="0.25">
      <c r="A130" s="5" t="s">
        <v>501</v>
      </c>
      <c r="B130" s="5" t="s">
        <v>502</v>
      </c>
      <c r="C130" s="5" t="s">
        <v>165</v>
      </c>
      <c r="D130" s="6">
        <v>650300</v>
      </c>
      <c r="E130" s="7">
        <v>66311546.210000001</v>
      </c>
      <c r="F130" s="7">
        <v>0.28560000000000002</v>
      </c>
      <c r="G130" s="2"/>
    </row>
    <row r="131" spans="1:7" ht="32.65" customHeight="1" x14ac:dyDescent="0.25">
      <c r="A131" s="5" t="s">
        <v>1819</v>
      </c>
      <c r="B131" s="5" t="s">
        <v>1820</v>
      </c>
      <c r="C131" s="5" t="s">
        <v>165</v>
      </c>
      <c r="D131" s="6">
        <v>298300</v>
      </c>
      <c r="E131" s="7">
        <v>30697963.510000002</v>
      </c>
      <c r="F131" s="7">
        <v>0.13220000000000001</v>
      </c>
      <c r="G131" s="2"/>
    </row>
    <row r="132" spans="1:7" ht="32.65" customHeight="1" x14ac:dyDescent="0.25">
      <c r="A132" s="5" t="s">
        <v>2740</v>
      </c>
      <c r="B132" s="5" t="s">
        <v>2741</v>
      </c>
      <c r="C132" s="5" t="s">
        <v>165</v>
      </c>
      <c r="D132" s="6">
        <v>291100</v>
      </c>
      <c r="E132" s="7">
        <v>29952559.84</v>
      </c>
      <c r="F132" s="7">
        <v>0.129</v>
      </c>
      <c r="G132" s="2"/>
    </row>
    <row r="133" spans="1:7" ht="32.65" customHeight="1" x14ac:dyDescent="0.25">
      <c r="A133" s="5" t="s">
        <v>2742</v>
      </c>
      <c r="B133" s="5" t="s">
        <v>2743</v>
      </c>
      <c r="C133" s="5" t="s">
        <v>165</v>
      </c>
      <c r="D133" s="6">
        <v>2000000</v>
      </c>
      <c r="E133" s="7">
        <v>202961000</v>
      </c>
      <c r="F133" s="7">
        <v>0.87409999999999999</v>
      </c>
      <c r="G133" s="2"/>
    </row>
    <row r="134" spans="1:7" ht="32.65" customHeight="1" x14ac:dyDescent="0.25">
      <c r="A134" s="5" t="s">
        <v>2744</v>
      </c>
      <c r="B134" s="5" t="s">
        <v>2745</v>
      </c>
      <c r="C134" s="5" t="s">
        <v>165</v>
      </c>
      <c r="D134" s="6">
        <v>200000</v>
      </c>
      <c r="E134" s="7">
        <v>20593140</v>
      </c>
      <c r="F134" s="7">
        <v>8.8700000000000001E-2</v>
      </c>
      <c r="G134" s="2"/>
    </row>
    <row r="135" spans="1:7" ht="32.65" customHeight="1" x14ac:dyDescent="0.25">
      <c r="A135" s="5" t="s">
        <v>555</v>
      </c>
      <c r="B135" s="5" t="s">
        <v>556</v>
      </c>
      <c r="C135" s="5" t="s">
        <v>165</v>
      </c>
      <c r="D135" s="6">
        <v>500000</v>
      </c>
      <c r="E135" s="7">
        <v>50421350</v>
      </c>
      <c r="F135" s="7">
        <v>0.21709999999999999</v>
      </c>
      <c r="G135" s="2"/>
    </row>
    <row r="136" spans="1:7" ht="32.65" customHeight="1" x14ac:dyDescent="0.25">
      <c r="A136" s="5" t="s">
        <v>1867</v>
      </c>
      <c r="B136" s="5" t="s">
        <v>1868</v>
      </c>
      <c r="C136" s="5" t="s">
        <v>165</v>
      </c>
      <c r="D136" s="6">
        <v>215200</v>
      </c>
      <c r="E136" s="7">
        <v>22306878.800000001</v>
      </c>
      <c r="F136" s="7">
        <v>9.6100000000000005E-2</v>
      </c>
      <c r="G136" s="2"/>
    </row>
    <row r="137" spans="1:7" ht="32.65" customHeight="1" x14ac:dyDescent="0.25">
      <c r="A137" s="5" t="s">
        <v>583</v>
      </c>
      <c r="B137" s="5" t="s">
        <v>584</v>
      </c>
      <c r="C137" s="5" t="s">
        <v>165</v>
      </c>
      <c r="D137" s="6">
        <v>50000</v>
      </c>
      <c r="E137" s="7">
        <v>5043845</v>
      </c>
      <c r="F137" s="7">
        <v>2.1700000000000001E-2</v>
      </c>
      <c r="G137" s="2"/>
    </row>
    <row r="138" spans="1:7" ht="32.65" customHeight="1" x14ac:dyDescent="0.25">
      <c r="A138" s="5" t="s">
        <v>641</v>
      </c>
      <c r="B138" s="5" t="s">
        <v>642</v>
      </c>
      <c r="C138" s="5" t="s">
        <v>165</v>
      </c>
      <c r="D138" s="6">
        <v>240600</v>
      </c>
      <c r="E138" s="7">
        <v>25092053.699999999</v>
      </c>
      <c r="F138" s="7">
        <v>0.1081</v>
      </c>
      <c r="G138" s="2"/>
    </row>
    <row r="139" spans="1:7" ht="32.65" customHeight="1" x14ac:dyDescent="0.25">
      <c r="A139" s="5" t="s">
        <v>1967</v>
      </c>
      <c r="B139" s="5" t="s">
        <v>1968</v>
      </c>
      <c r="C139" s="5" t="s">
        <v>165</v>
      </c>
      <c r="D139" s="6">
        <v>3045000</v>
      </c>
      <c r="E139" s="7">
        <v>175256802</v>
      </c>
      <c r="F139" s="7">
        <v>0.75480000000000003</v>
      </c>
      <c r="G139" s="2"/>
    </row>
    <row r="140" spans="1:7" ht="32.65" customHeight="1" x14ac:dyDescent="0.25">
      <c r="A140" s="5" t="s">
        <v>1973</v>
      </c>
      <c r="B140" s="5" t="s">
        <v>1974</v>
      </c>
      <c r="C140" s="5" t="s">
        <v>165</v>
      </c>
      <c r="D140" s="6">
        <v>3045000</v>
      </c>
      <c r="E140" s="7">
        <v>169355896.5</v>
      </c>
      <c r="F140" s="7">
        <v>0.72940000000000005</v>
      </c>
      <c r="G140" s="2"/>
    </row>
    <row r="141" spans="1:7" ht="32.65" customHeight="1" x14ac:dyDescent="0.25">
      <c r="A141" s="5" t="s">
        <v>2645</v>
      </c>
      <c r="B141" s="5" t="s">
        <v>2646</v>
      </c>
      <c r="C141" s="5" t="s">
        <v>165</v>
      </c>
      <c r="D141" s="6">
        <v>4088000</v>
      </c>
      <c r="E141" s="7">
        <v>190598912</v>
      </c>
      <c r="F141" s="7">
        <v>0.82079999999999997</v>
      </c>
      <c r="G141" s="2"/>
    </row>
    <row r="142" spans="1:7" ht="32.65" customHeight="1" x14ac:dyDescent="0.25">
      <c r="A142" s="5" t="s">
        <v>2655</v>
      </c>
      <c r="B142" s="5" t="s">
        <v>2656</v>
      </c>
      <c r="C142" s="5" t="s">
        <v>165</v>
      </c>
      <c r="D142" s="6">
        <v>4088000</v>
      </c>
      <c r="E142" s="7">
        <v>184149274.40000001</v>
      </c>
      <c r="F142" s="7">
        <v>0.79310000000000003</v>
      </c>
      <c r="G142" s="2"/>
    </row>
    <row r="143" spans="1:7" ht="14.45" customHeight="1" x14ac:dyDescent="0.25">
      <c r="A143" s="5" t="s">
        <v>0</v>
      </c>
      <c r="B143" s="5" t="s">
        <v>0</v>
      </c>
      <c r="C143" s="8" t="s">
        <v>153</v>
      </c>
      <c r="D143" s="6">
        <v>129957800</v>
      </c>
      <c r="E143" s="7">
        <v>12654098714.360001</v>
      </c>
      <c r="F143" s="7">
        <v>54.497199999999999</v>
      </c>
      <c r="G143" s="2"/>
    </row>
    <row r="144" spans="1:7" ht="18.399999999999999" customHeight="1" x14ac:dyDescent="0.25">
      <c r="A144" s="17" t="s">
        <v>0</v>
      </c>
      <c r="B144" s="17"/>
      <c r="C144" s="17"/>
      <c r="D144" s="17"/>
      <c r="E144" s="17"/>
      <c r="F144" s="17"/>
      <c r="G144" s="17"/>
    </row>
    <row r="145" spans="1:7" ht="14.45" customHeight="1" x14ac:dyDescent="0.25">
      <c r="A145" s="16" t="s">
        <v>771</v>
      </c>
      <c r="B145" s="16"/>
      <c r="C145" s="16"/>
      <c r="D145" s="16"/>
      <c r="E145" s="16"/>
      <c r="F145" s="16"/>
      <c r="G145" s="3" t="s">
        <v>0</v>
      </c>
    </row>
    <row r="146" spans="1:7" ht="23.45" customHeight="1" x14ac:dyDescent="0.25">
      <c r="A146" s="4" t="s">
        <v>5</v>
      </c>
      <c r="B146" s="4" t="s">
        <v>6</v>
      </c>
      <c r="C146" s="4" t="s">
        <v>7</v>
      </c>
      <c r="D146" s="4" t="s">
        <v>8</v>
      </c>
      <c r="E146" s="4" t="s">
        <v>9</v>
      </c>
      <c r="F146" s="4" t="s">
        <v>10</v>
      </c>
      <c r="G146" s="4" t="s">
        <v>772</v>
      </c>
    </row>
    <row r="147" spans="1:7" ht="23.45" customHeight="1" x14ac:dyDescent="0.25">
      <c r="A147" s="5" t="s">
        <v>819</v>
      </c>
      <c r="B147" s="5" t="s">
        <v>820</v>
      </c>
      <c r="C147" s="5" t="s">
        <v>137</v>
      </c>
      <c r="D147" s="6">
        <v>2000000</v>
      </c>
      <c r="E147" s="7">
        <v>197668800</v>
      </c>
      <c r="F147" s="7">
        <v>0.85129999999999995</v>
      </c>
      <c r="G147" s="5" t="s">
        <v>821</v>
      </c>
    </row>
    <row r="148" spans="1:7" ht="23.45" customHeight="1" x14ac:dyDescent="0.25">
      <c r="A148" s="5" t="s">
        <v>829</v>
      </c>
      <c r="B148" s="5" t="s">
        <v>830</v>
      </c>
      <c r="C148" s="5" t="s">
        <v>35</v>
      </c>
      <c r="D148" s="6">
        <v>1000000</v>
      </c>
      <c r="E148" s="7">
        <v>99681600</v>
      </c>
      <c r="F148" s="7">
        <v>0.42930000000000001</v>
      </c>
      <c r="G148" s="5" t="s">
        <v>778</v>
      </c>
    </row>
    <row r="149" spans="1:7" ht="32.65" customHeight="1" x14ac:dyDescent="0.25">
      <c r="A149" s="5" t="s">
        <v>1042</v>
      </c>
      <c r="B149" s="5" t="s">
        <v>1043</v>
      </c>
      <c r="C149" s="5" t="s">
        <v>132</v>
      </c>
      <c r="D149" s="6">
        <v>2000000</v>
      </c>
      <c r="E149" s="7">
        <v>203889400</v>
      </c>
      <c r="F149" s="7">
        <v>0.87809999999999999</v>
      </c>
      <c r="G149" s="5" t="s">
        <v>778</v>
      </c>
    </row>
    <row r="150" spans="1:7" ht="23.45" customHeight="1" x14ac:dyDescent="0.25">
      <c r="A150" s="5" t="s">
        <v>1056</v>
      </c>
      <c r="B150" s="5" t="s">
        <v>1057</v>
      </c>
      <c r="C150" s="5" t="s">
        <v>35</v>
      </c>
      <c r="D150" s="6">
        <v>1000000</v>
      </c>
      <c r="E150" s="7">
        <v>101200000</v>
      </c>
      <c r="F150" s="7">
        <v>0.43580000000000002</v>
      </c>
      <c r="G150" s="5" t="s">
        <v>801</v>
      </c>
    </row>
    <row r="151" spans="1:7" ht="23.45" customHeight="1" x14ac:dyDescent="0.25">
      <c r="A151" s="5" t="s">
        <v>1060</v>
      </c>
      <c r="B151" s="5" t="s">
        <v>1061</v>
      </c>
      <c r="C151" s="5" t="s">
        <v>794</v>
      </c>
      <c r="D151" s="6">
        <v>1000000</v>
      </c>
      <c r="E151" s="7">
        <v>99286700</v>
      </c>
      <c r="F151" s="7">
        <v>0.42759999999999998</v>
      </c>
      <c r="G151" s="5" t="s">
        <v>778</v>
      </c>
    </row>
    <row r="152" spans="1:7" ht="23.45" customHeight="1" x14ac:dyDescent="0.25">
      <c r="A152" s="5" t="s">
        <v>1066</v>
      </c>
      <c r="B152" s="5" t="s">
        <v>1067</v>
      </c>
      <c r="C152" s="5" t="s">
        <v>35</v>
      </c>
      <c r="D152" s="6">
        <v>2500000</v>
      </c>
      <c r="E152" s="7">
        <v>253821000</v>
      </c>
      <c r="F152" s="7">
        <v>1.0931</v>
      </c>
      <c r="G152" s="5" t="s">
        <v>778</v>
      </c>
    </row>
    <row r="153" spans="1:7" ht="23.45" customHeight="1" x14ac:dyDescent="0.25">
      <c r="A153" s="5" t="s">
        <v>1068</v>
      </c>
      <c r="B153" s="5" t="s">
        <v>1069</v>
      </c>
      <c r="C153" s="5" t="s">
        <v>794</v>
      </c>
      <c r="D153" s="6">
        <v>1500000</v>
      </c>
      <c r="E153" s="7">
        <v>148824600</v>
      </c>
      <c r="F153" s="7">
        <v>0.64090000000000003</v>
      </c>
      <c r="G153" s="5" t="s">
        <v>778</v>
      </c>
    </row>
    <row r="154" spans="1:7" ht="23.45" customHeight="1" x14ac:dyDescent="0.25">
      <c r="A154" s="5" t="s">
        <v>2441</v>
      </c>
      <c r="B154" s="5" t="s">
        <v>2442</v>
      </c>
      <c r="C154" s="5" t="s">
        <v>794</v>
      </c>
      <c r="D154" s="6">
        <v>1000000</v>
      </c>
      <c r="E154" s="7">
        <v>99711000</v>
      </c>
      <c r="F154" s="7">
        <v>0.4294</v>
      </c>
      <c r="G154" s="5" t="s">
        <v>778</v>
      </c>
    </row>
    <row r="155" spans="1:7" ht="23.45" customHeight="1" x14ac:dyDescent="0.25">
      <c r="A155" s="5" t="s">
        <v>1080</v>
      </c>
      <c r="B155" s="5" t="s">
        <v>1081</v>
      </c>
      <c r="C155" s="5" t="s">
        <v>35</v>
      </c>
      <c r="D155" s="6">
        <v>330000</v>
      </c>
      <c r="E155" s="7">
        <v>31950666</v>
      </c>
      <c r="F155" s="7">
        <v>0.1376</v>
      </c>
      <c r="G155" s="5" t="s">
        <v>1082</v>
      </c>
    </row>
    <row r="156" spans="1:7" ht="23.45" customHeight="1" x14ac:dyDescent="0.25">
      <c r="A156" s="5" t="s">
        <v>1104</v>
      </c>
      <c r="B156" s="5" t="s">
        <v>1105</v>
      </c>
      <c r="C156" s="5" t="s">
        <v>865</v>
      </c>
      <c r="D156" s="6">
        <v>1000000</v>
      </c>
      <c r="E156" s="7">
        <v>100322300</v>
      </c>
      <c r="F156" s="7">
        <v>0.43209999999999998</v>
      </c>
      <c r="G156" s="5" t="s">
        <v>778</v>
      </c>
    </row>
    <row r="157" spans="1:7" ht="23.45" customHeight="1" x14ac:dyDescent="0.25">
      <c r="A157" s="5" t="s">
        <v>1666</v>
      </c>
      <c r="B157" s="5" t="s">
        <v>1667</v>
      </c>
      <c r="C157" s="5" t="s">
        <v>35</v>
      </c>
      <c r="D157" s="6">
        <v>400000</v>
      </c>
      <c r="E157" s="7">
        <v>40166120</v>
      </c>
      <c r="F157" s="7">
        <v>0.17299999999999999</v>
      </c>
      <c r="G157" s="5" t="s">
        <v>801</v>
      </c>
    </row>
    <row r="158" spans="1:7" ht="32.65" customHeight="1" x14ac:dyDescent="0.25">
      <c r="A158" s="5" t="s">
        <v>861</v>
      </c>
      <c r="B158" s="5" t="s">
        <v>862</v>
      </c>
      <c r="C158" s="5" t="s">
        <v>35</v>
      </c>
      <c r="D158" s="6">
        <v>1000000</v>
      </c>
      <c r="E158" s="7">
        <v>101146300</v>
      </c>
      <c r="F158" s="7">
        <v>0.43559999999999999</v>
      </c>
      <c r="G158" s="5" t="s">
        <v>818</v>
      </c>
    </row>
    <row r="159" spans="1:7" ht="23.45" customHeight="1" x14ac:dyDescent="0.25">
      <c r="A159" s="5" t="s">
        <v>884</v>
      </c>
      <c r="B159" s="5" t="s">
        <v>885</v>
      </c>
      <c r="C159" s="5" t="s">
        <v>35</v>
      </c>
      <c r="D159" s="6">
        <v>1000000</v>
      </c>
      <c r="E159" s="7">
        <v>103198100</v>
      </c>
      <c r="F159" s="7">
        <v>0.44440000000000002</v>
      </c>
      <c r="G159" s="5" t="s">
        <v>778</v>
      </c>
    </row>
    <row r="160" spans="1:7" ht="32.65" customHeight="1" x14ac:dyDescent="0.25">
      <c r="A160" s="5" t="s">
        <v>904</v>
      </c>
      <c r="B160" s="5" t="s">
        <v>905</v>
      </c>
      <c r="C160" s="5" t="s">
        <v>865</v>
      </c>
      <c r="D160" s="6">
        <v>100000</v>
      </c>
      <c r="E160" s="7">
        <v>10106260</v>
      </c>
      <c r="F160" s="7">
        <v>4.3499999999999997E-2</v>
      </c>
      <c r="G160" s="5" t="s">
        <v>801</v>
      </c>
    </row>
    <row r="161" spans="1:7" ht="32.65" customHeight="1" x14ac:dyDescent="0.25">
      <c r="A161" s="5" t="s">
        <v>912</v>
      </c>
      <c r="B161" s="5" t="s">
        <v>913</v>
      </c>
      <c r="C161" s="5" t="s">
        <v>132</v>
      </c>
      <c r="D161" s="6">
        <v>1000000</v>
      </c>
      <c r="E161" s="7">
        <v>105085600</v>
      </c>
      <c r="F161" s="7">
        <v>0.4526</v>
      </c>
      <c r="G161" s="5" t="s">
        <v>866</v>
      </c>
    </row>
    <row r="162" spans="1:7" ht="23.45" customHeight="1" x14ac:dyDescent="0.25">
      <c r="A162" s="5" t="s">
        <v>914</v>
      </c>
      <c r="B162" s="5" t="s">
        <v>915</v>
      </c>
      <c r="C162" s="5" t="s">
        <v>81</v>
      </c>
      <c r="D162" s="6">
        <v>400000</v>
      </c>
      <c r="E162" s="7">
        <v>40206760</v>
      </c>
      <c r="F162" s="7">
        <v>0.17319999999999999</v>
      </c>
      <c r="G162" s="5" t="s">
        <v>866</v>
      </c>
    </row>
    <row r="163" spans="1:7" ht="23.45" customHeight="1" x14ac:dyDescent="0.25">
      <c r="A163" s="5" t="s">
        <v>2746</v>
      </c>
      <c r="B163" s="5" t="s">
        <v>2747</v>
      </c>
      <c r="C163" s="5" t="s">
        <v>101</v>
      </c>
      <c r="D163" s="6">
        <v>358758.5061</v>
      </c>
      <c r="E163" s="7">
        <v>37946245.950000003</v>
      </c>
      <c r="F163" s="7">
        <v>0.16339999999999999</v>
      </c>
      <c r="G163" s="5" t="s">
        <v>778</v>
      </c>
    </row>
    <row r="164" spans="1:7" ht="23.45" customHeight="1" x14ac:dyDescent="0.25">
      <c r="A164" s="5" t="s">
        <v>2748</v>
      </c>
      <c r="B164" s="5" t="s">
        <v>2749</v>
      </c>
      <c r="C164" s="5" t="s">
        <v>101</v>
      </c>
      <c r="D164" s="6">
        <v>322881.65620000003</v>
      </c>
      <c r="E164" s="7">
        <v>34197623.159999996</v>
      </c>
      <c r="F164" s="7">
        <v>0.14729999999999999</v>
      </c>
      <c r="G164" s="5" t="s">
        <v>778</v>
      </c>
    </row>
    <row r="165" spans="1:7" ht="23.45" customHeight="1" x14ac:dyDescent="0.25">
      <c r="A165" s="5" t="s">
        <v>1406</v>
      </c>
      <c r="B165" s="5" t="s">
        <v>1407</v>
      </c>
      <c r="C165" s="5" t="s">
        <v>86</v>
      </c>
      <c r="D165" s="6">
        <v>1500000</v>
      </c>
      <c r="E165" s="7">
        <v>145106700</v>
      </c>
      <c r="F165" s="7">
        <v>0.62490000000000001</v>
      </c>
      <c r="G165" s="5" t="s">
        <v>778</v>
      </c>
    </row>
    <row r="166" spans="1:7" ht="23.45" customHeight="1" x14ac:dyDescent="0.25">
      <c r="A166" s="5" t="s">
        <v>2750</v>
      </c>
      <c r="B166" s="5" t="s">
        <v>2751</v>
      </c>
      <c r="C166" s="5" t="s">
        <v>86</v>
      </c>
      <c r="D166" s="6">
        <v>500000</v>
      </c>
      <c r="E166" s="7">
        <v>49375200</v>
      </c>
      <c r="F166" s="7">
        <v>0.21260000000000001</v>
      </c>
      <c r="G166" s="5" t="s">
        <v>778</v>
      </c>
    </row>
    <row r="167" spans="1:7" ht="23.45" customHeight="1" x14ac:dyDescent="0.25">
      <c r="A167" s="5" t="s">
        <v>1418</v>
      </c>
      <c r="B167" s="5" t="s">
        <v>1419</v>
      </c>
      <c r="C167" s="5" t="s">
        <v>125</v>
      </c>
      <c r="D167" s="6">
        <v>1000000</v>
      </c>
      <c r="E167" s="7">
        <v>99087500</v>
      </c>
      <c r="F167" s="7">
        <v>0.42670000000000002</v>
      </c>
      <c r="G167" s="5" t="s">
        <v>866</v>
      </c>
    </row>
    <row r="168" spans="1:7" ht="23.45" customHeight="1" x14ac:dyDescent="0.25">
      <c r="A168" s="5" t="s">
        <v>1426</v>
      </c>
      <c r="B168" s="5" t="s">
        <v>1427</v>
      </c>
      <c r="C168" s="5" t="s">
        <v>125</v>
      </c>
      <c r="D168" s="6">
        <v>100000</v>
      </c>
      <c r="E168" s="7">
        <v>9927570</v>
      </c>
      <c r="F168" s="7">
        <v>4.2799999999999998E-2</v>
      </c>
      <c r="G168" s="5" t="s">
        <v>866</v>
      </c>
    </row>
    <row r="169" spans="1:7" ht="32.65" customHeight="1" x14ac:dyDescent="0.25">
      <c r="A169" s="5" t="s">
        <v>2251</v>
      </c>
      <c r="B169" s="5" t="s">
        <v>2252</v>
      </c>
      <c r="C169" s="5" t="s">
        <v>125</v>
      </c>
      <c r="D169" s="6">
        <v>330000</v>
      </c>
      <c r="E169" s="7">
        <v>32994753</v>
      </c>
      <c r="F169" s="7">
        <v>0.1421</v>
      </c>
      <c r="G169" s="5" t="s">
        <v>778</v>
      </c>
    </row>
    <row r="170" spans="1:7" ht="14.45" customHeight="1" x14ac:dyDescent="0.25">
      <c r="A170" s="5" t="s">
        <v>1440</v>
      </c>
      <c r="B170" s="5" t="s">
        <v>1441</v>
      </c>
      <c r="C170" s="5" t="s">
        <v>157</v>
      </c>
      <c r="D170" s="6">
        <v>1000000</v>
      </c>
      <c r="E170" s="7">
        <v>99184900</v>
      </c>
      <c r="F170" s="7">
        <v>0.42720000000000002</v>
      </c>
      <c r="G170" s="5" t="s">
        <v>778</v>
      </c>
    </row>
    <row r="171" spans="1:7" ht="23.45" customHeight="1" x14ac:dyDescent="0.25">
      <c r="A171" s="5" t="s">
        <v>1448</v>
      </c>
      <c r="B171" s="5" t="s">
        <v>1449</v>
      </c>
      <c r="C171" s="5" t="s">
        <v>86</v>
      </c>
      <c r="D171" s="6">
        <v>2500000</v>
      </c>
      <c r="E171" s="7">
        <v>250137000</v>
      </c>
      <c r="F171" s="7">
        <v>1.0772999999999999</v>
      </c>
      <c r="G171" s="5" t="s">
        <v>778</v>
      </c>
    </row>
    <row r="172" spans="1:7" ht="23.45" customHeight="1" x14ac:dyDescent="0.25">
      <c r="A172" s="5" t="s">
        <v>933</v>
      </c>
      <c r="B172" s="5" t="s">
        <v>934</v>
      </c>
      <c r="C172" s="5" t="s">
        <v>86</v>
      </c>
      <c r="D172" s="6">
        <v>500000</v>
      </c>
      <c r="E172" s="7">
        <v>50488550</v>
      </c>
      <c r="F172" s="7">
        <v>0.21740000000000001</v>
      </c>
      <c r="G172" s="5" t="s">
        <v>778</v>
      </c>
    </row>
    <row r="173" spans="1:7" ht="32.65" customHeight="1" x14ac:dyDescent="0.25">
      <c r="A173" s="5" t="s">
        <v>937</v>
      </c>
      <c r="B173" s="5" t="s">
        <v>938</v>
      </c>
      <c r="C173" s="5" t="s">
        <v>157</v>
      </c>
      <c r="D173" s="6">
        <v>500000</v>
      </c>
      <c r="E173" s="7">
        <v>50009350</v>
      </c>
      <c r="F173" s="7">
        <v>0.21540000000000001</v>
      </c>
      <c r="G173" s="5" t="s">
        <v>778</v>
      </c>
    </row>
    <row r="174" spans="1:7" ht="23.45" customHeight="1" x14ac:dyDescent="0.25">
      <c r="A174" s="5" t="s">
        <v>2752</v>
      </c>
      <c r="B174" s="5" t="s">
        <v>2753</v>
      </c>
      <c r="C174" s="5" t="s">
        <v>828</v>
      </c>
      <c r="D174" s="6">
        <v>500000</v>
      </c>
      <c r="E174" s="7">
        <v>50159050</v>
      </c>
      <c r="F174" s="7">
        <v>0.216</v>
      </c>
      <c r="G174" s="5" t="s">
        <v>801</v>
      </c>
    </row>
    <row r="175" spans="1:7" ht="32.65" customHeight="1" x14ac:dyDescent="0.25">
      <c r="A175" s="5" t="s">
        <v>957</v>
      </c>
      <c r="B175" s="5" t="s">
        <v>958</v>
      </c>
      <c r="C175" s="5" t="s">
        <v>125</v>
      </c>
      <c r="D175" s="6">
        <v>1000000</v>
      </c>
      <c r="E175" s="7">
        <v>90746400</v>
      </c>
      <c r="F175" s="7">
        <v>0.39079999999999998</v>
      </c>
      <c r="G175" s="5" t="s">
        <v>778</v>
      </c>
    </row>
    <row r="176" spans="1:7" ht="23.45" customHeight="1" x14ac:dyDescent="0.25">
      <c r="A176" s="5" t="s">
        <v>965</v>
      </c>
      <c r="B176" s="5" t="s">
        <v>966</v>
      </c>
      <c r="C176" s="5" t="s">
        <v>35</v>
      </c>
      <c r="D176" s="6">
        <v>1000000</v>
      </c>
      <c r="E176" s="7">
        <v>99482200</v>
      </c>
      <c r="F176" s="7">
        <v>0.4284</v>
      </c>
      <c r="G176" s="5" t="s">
        <v>778</v>
      </c>
    </row>
    <row r="177" spans="1:7" ht="23.45" customHeight="1" x14ac:dyDescent="0.25">
      <c r="A177" s="5" t="s">
        <v>2303</v>
      </c>
      <c r="B177" s="5" t="s">
        <v>2304</v>
      </c>
      <c r="C177" s="5" t="s">
        <v>42</v>
      </c>
      <c r="D177" s="6">
        <v>1500000</v>
      </c>
      <c r="E177" s="7">
        <v>151911450</v>
      </c>
      <c r="F177" s="7">
        <v>0.6542</v>
      </c>
      <c r="G177" s="5" t="s">
        <v>778</v>
      </c>
    </row>
    <row r="178" spans="1:7" ht="23.45" customHeight="1" x14ac:dyDescent="0.25">
      <c r="A178" s="5" t="s">
        <v>1132</v>
      </c>
      <c r="B178" s="5" t="s">
        <v>1133</v>
      </c>
      <c r="C178" s="5" t="s">
        <v>86</v>
      </c>
      <c r="D178" s="6">
        <v>500000</v>
      </c>
      <c r="E178" s="7">
        <v>51142900</v>
      </c>
      <c r="F178" s="7">
        <v>0.2203</v>
      </c>
      <c r="G178" s="5" t="s">
        <v>778</v>
      </c>
    </row>
    <row r="179" spans="1:7" ht="23.45" customHeight="1" x14ac:dyDescent="0.25">
      <c r="A179" s="5" t="s">
        <v>1140</v>
      </c>
      <c r="B179" s="5" t="s">
        <v>1141</v>
      </c>
      <c r="C179" s="5" t="s">
        <v>86</v>
      </c>
      <c r="D179" s="6">
        <v>500000</v>
      </c>
      <c r="E179" s="7">
        <v>51218300</v>
      </c>
      <c r="F179" s="7">
        <v>0.22059999999999999</v>
      </c>
      <c r="G179" s="5" t="s">
        <v>778</v>
      </c>
    </row>
    <row r="180" spans="1:7" ht="23.45" customHeight="1" x14ac:dyDescent="0.25">
      <c r="A180" s="5" t="s">
        <v>2754</v>
      </c>
      <c r="B180" s="5" t="s">
        <v>2755</v>
      </c>
      <c r="C180" s="5" t="s">
        <v>35</v>
      </c>
      <c r="D180" s="6">
        <v>1000000</v>
      </c>
      <c r="E180" s="7">
        <v>100587700</v>
      </c>
      <c r="F180" s="7">
        <v>0.43319999999999997</v>
      </c>
      <c r="G180" s="5" t="s">
        <v>778</v>
      </c>
    </row>
    <row r="181" spans="1:7" ht="23.45" customHeight="1" x14ac:dyDescent="0.25">
      <c r="A181" s="5" t="s">
        <v>2489</v>
      </c>
      <c r="B181" s="5" t="s">
        <v>2490</v>
      </c>
      <c r="C181" s="5" t="s">
        <v>86</v>
      </c>
      <c r="D181" s="6">
        <v>500000</v>
      </c>
      <c r="E181" s="7">
        <v>51450650</v>
      </c>
      <c r="F181" s="7">
        <v>0.22159999999999999</v>
      </c>
      <c r="G181" s="5" t="s">
        <v>778</v>
      </c>
    </row>
    <row r="182" spans="1:7" ht="23.45" customHeight="1" x14ac:dyDescent="0.25">
      <c r="A182" s="5" t="s">
        <v>1162</v>
      </c>
      <c r="B182" s="5" t="s">
        <v>1163</v>
      </c>
      <c r="C182" s="5" t="s">
        <v>86</v>
      </c>
      <c r="D182" s="6">
        <v>1000000</v>
      </c>
      <c r="E182" s="7">
        <v>103279700</v>
      </c>
      <c r="F182" s="7">
        <v>0.44479999999999997</v>
      </c>
      <c r="G182" s="5" t="s">
        <v>778</v>
      </c>
    </row>
    <row r="183" spans="1:7" ht="23.45" customHeight="1" x14ac:dyDescent="0.25">
      <c r="A183" s="5" t="s">
        <v>1290</v>
      </c>
      <c r="B183" s="5" t="s">
        <v>1291</v>
      </c>
      <c r="C183" s="5" t="s">
        <v>35</v>
      </c>
      <c r="D183" s="6">
        <v>300000</v>
      </c>
      <c r="E183" s="7">
        <v>29936250</v>
      </c>
      <c r="F183" s="7">
        <v>0.12889999999999999</v>
      </c>
      <c r="G183" s="5" t="s">
        <v>866</v>
      </c>
    </row>
    <row r="184" spans="1:7" ht="23.45" customHeight="1" x14ac:dyDescent="0.25">
      <c r="A184" s="5" t="s">
        <v>1296</v>
      </c>
      <c r="B184" s="5" t="s">
        <v>1297</v>
      </c>
      <c r="C184" s="5" t="s">
        <v>865</v>
      </c>
      <c r="D184" s="6">
        <v>2500000</v>
      </c>
      <c r="E184" s="7">
        <v>249087000</v>
      </c>
      <c r="F184" s="7">
        <v>1.0727</v>
      </c>
      <c r="G184" s="5" t="s">
        <v>801</v>
      </c>
    </row>
    <row r="185" spans="1:7" ht="23.45" customHeight="1" x14ac:dyDescent="0.25">
      <c r="A185" s="5" t="s">
        <v>1308</v>
      </c>
      <c r="B185" s="5" t="s">
        <v>1309</v>
      </c>
      <c r="C185" s="5" t="s">
        <v>125</v>
      </c>
      <c r="D185" s="6">
        <v>40000</v>
      </c>
      <c r="E185" s="7">
        <v>4063768</v>
      </c>
      <c r="F185" s="7">
        <v>1.7500000000000002E-2</v>
      </c>
      <c r="G185" s="5" t="s">
        <v>866</v>
      </c>
    </row>
    <row r="186" spans="1:7" ht="23.45" customHeight="1" x14ac:dyDescent="0.25">
      <c r="A186" s="5" t="s">
        <v>1310</v>
      </c>
      <c r="B186" s="5" t="s">
        <v>1311</v>
      </c>
      <c r="C186" s="5" t="s">
        <v>125</v>
      </c>
      <c r="D186" s="6">
        <v>40000</v>
      </c>
      <c r="E186" s="7">
        <v>4090232</v>
      </c>
      <c r="F186" s="7">
        <v>1.7600000000000001E-2</v>
      </c>
      <c r="G186" s="5" t="s">
        <v>866</v>
      </c>
    </row>
    <row r="187" spans="1:7" ht="23.45" customHeight="1" x14ac:dyDescent="0.25">
      <c r="A187" s="5" t="s">
        <v>1312</v>
      </c>
      <c r="B187" s="5" t="s">
        <v>1313</v>
      </c>
      <c r="C187" s="5" t="s">
        <v>125</v>
      </c>
      <c r="D187" s="6">
        <v>40000</v>
      </c>
      <c r="E187" s="7">
        <v>4110944</v>
      </c>
      <c r="F187" s="7">
        <v>1.77E-2</v>
      </c>
      <c r="G187" s="5" t="s">
        <v>866</v>
      </c>
    </row>
    <row r="188" spans="1:7" ht="23.45" customHeight="1" x14ac:dyDescent="0.25">
      <c r="A188" s="5" t="s">
        <v>1314</v>
      </c>
      <c r="B188" s="5" t="s">
        <v>1315</v>
      </c>
      <c r="C188" s="5" t="s">
        <v>125</v>
      </c>
      <c r="D188" s="6">
        <v>40000</v>
      </c>
      <c r="E188" s="7">
        <v>4124476</v>
      </c>
      <c r="F188" s="7">
        <v>1.78E-2</v>
      </c>
      <c r="G188" s="5" t="s">
        <v>866</v>
      </c>
    </row>
    <row r="189" spans="1:7" ht="23.45" customHeight="1" x14ac:dyDescent="0.25">
      <c r="A189" s="5" t="s">
        <v>1316</v>
      </c>
      <c r="B189" s="5" t="s">
        <v>1317</v>
      </c>
      <c r="C189" s="5" t="s">
        <v>125</v>
      </c>
      <c r="D189" s="6">
        <v>40000</v>
      </c>
      <c r="E189" s="7">
        <v>4141360</v>
      </c>
      <c r="F189" s="7">
        <v>1.78E-2</v>
      </c>
      <c r="G189" s="5" t="s">
        <v>866</v>
      </c>
    </row>
    <row r="190" spans="1:7" ht="23.45" customHeight="1" x14ac:dyDescent="0.25">
      <c r="A190" s="5" t="s">
        <v>1324</v>
      </c>
      <c r="B190" s="5" t="s">
        <v>1325</v>
      </c>
      <c r="C190" s="5" t="s">
        <v>125</v>
      </c>
      <c r="D190" s="6">
        <v>680000</v>
      </c>
      <c r="E190" s="7">
        <v>69552780</v>
      </c>
      <c r="F190" s="7">
        <v>0.29949999999999999</v>
      </c>
      <c r="G190" s="5" t="s">
        <v>866</v>
      </c>
    </row>
    <row r="191" spans="1:7" ht="23.45" customHeight="1" x14ac:dyDescent="0.25">
      <c r="A191" s="5" t="s">
        <v>1326</v>
      </c>
      <c r="B191" s="5" t="s">
        <v>1327</v>
      </c>
      <c r="C191" s="5" t="s">
        <v>125</v>
      </c>
      <c r="D191" s="6">
        <v>500000</v>
      </c>
      <c r="E191" s="7">
        <v>51411900</v>
      </c>
      <c r="F191" s="7">
        <v>0.22140000000000001</v>
      </c>
      <c r="G191" s="5" t="s">
        <v>866</v>
      </c>
    </row>
    <row r="192" spans="1:7" ht="23.45" customHeight="1" x14ac:dyDescent="0.25">
      <c r="A192" s="5" t="s">
        <v>1328</v>
      </c>
      <c r="B192" s="5" t="s">
        <v>1329</v>
      </c>
      <c r="C192" s="5" t="s">
        <v>125</v>
      </c>
      <c r="D192" s="6">
        <v>280000</v>
      </c>
      <c r="E192" s="7">
        <v>28883512</v>
      </c>
      <c r="F192" s="7">
        <v>0.1244</v>
      </c>
      <c r="G192" s="5" t="s">
        <v>866</v>
      </c>
    </row>
    <row r="193" spans="1:7" ht="32.65" customHeight="1" x14ac:dyDescent="0.25">
      <c r="A193" s="5" t="s">
        <v>1336</v>
      </c>
      <c r="B193" s="5" t="s">
        <v>1337</v>
      </c>
      <c r="C193" s="5" t="s">
        <v>125</v>
      </c>
      <c r="D193" s="6">
        <v>100000</v>
      </c>
      <c r="E193" s="7">
        <v>10025000</v>
      </c>
      <c r="F193" s="7">
        <v>4.3200000000000002E-2</v>
      </c>
      <c r="G193" s="5" t="s">
        <v>866</v>
      </c>
    </row>
    <row r="194" spans="1:7" ht="23.45" customHeight="1" x14ac:dyDescent="0.25">
      <c r="A194" s="5" t="s">
        <v>1488</v>
      </c>
      <c r="B194" s="5" t="s">
        <v>1489</v>
      </c>
      <c r="C194" s="5" t="s">
        <v>35</v>
      </c>
      <c r="D194" s="6">
        <v>200000</v>
      </c>
      <c r="E194" s="7">
        <v>20201500</v>
      </c>
      <c r="F194" s="7">
        <v>8.6999999999999994E-2</v>
      </c>
      <c r="G194" s="5" t="s">
        <v>801</v>
      </c>
    </row>
    <row r="195" spans="1:7" ht="23.45" customHeight="1" x14ac:dyDescent="0.25">
      <c r="A195" s="5" t="s">
        <v>1498</v>
      </c>
      <c r="B195" s="5" t="s">
        <v>1499</v>
      </c>
      <c r="C195" s="5" t="s">
        <v>125</v>
      </c>
      <c r="D195" s="6">
        <v>500000</v>
      </c>
      <c r="E195" s="7">
        <v>52164500</v>
      </c>
      <c r="F195" s="7">
        <v>0.22470000000000001</v>
      </c>
      <c r="G195" s="5" t="s">
        <v>866</v>
      </c>
    </row>
    <row r="196" spans="1:7" ht="32.65" customHeight="1" x14ac:dyDescent="0.25">
      <c r="A196" s="5" t="s">
        <v>1504</v>
      </c>
      <c r="B196" s="5" t="s">
        <v>1505</v>
      </c>
      <c r="C196" s="5" t="s">
        <v>125</v>
      </c>
      <c r="D196" s="6">
        <v>320000</v>
      </c>
      <c r="E196" s="7">
        <v>32970016</v>
      </c>
      <c r="F196" s="7">
        <v>0.14199999999999999</v>
      </c>
      <c r="G196" s="5" t="s">
        <v>866</v>
      </c>
    </row>
    <row r="197" spans="1:7" ht="41.85" customHeight="1" x14ac:dyDescent="0.25">
      <c r="A197" s="5" t="s">
        <v>1508</v>
      </c>
      <c r="B197" s="5" t="s">
        <v>1509</v>
      </c>
      <c r="C197" s="5" t="s">
        <v>828</v>
      </c>
      <c r="D197" s="6">
        <v>500000</v>
      </c>
      <c r="E197" s="7">
        <v>52027300</v>
      </c>
      <c r="F197" s="7">
        <v>0.22409999999999999</v>
      </c>
      <c r="G197" s="5" t="s">
        <v>1007</v>
      </c>
    </row>
    <row r="198" spans="1:7" ht="23.45" customHeight="1" x14ac:dyDescent="0.25">
      <c r="A198" s="5" t="s">
        <v>1516</v>
      </c>
      <c r="B198" s="5" t="s">
        <v>1517</v>
      </c>
      <c r="C198" s="5" t="s">
        <v>125</v>
      </c>
      <c r="D198" s="6">
        <v>2105697.25</v>
      </c>
      <c r="E198" s="7">
        <v>84750945.200000003</v>
      </c>
      <c r="F198" s="7">
        <v>0.36499999999999999</v>
      </c>
      <c r="G198" s="5" t="s">
        <v>801</v>
      </c>
    </row>
    <row r="199" spans="1:7" ht="23.45" customHeight="1" x14ac:dyDescent="0.25">
      <c r="A199" s="5" t="s">
        <v>1518</v>
      </c>
      <c r="B199" s="5" t="s">
        <v>1519</v>
      </c>
      <c r="C199" s="5" t="s">
        <v>125</v>
      </c>
      <c r="D199" s="6">
        <v>10000</v>
      </c>
      <c r="E199" s="7">
        <v>1000247</v>
      </c>
      <c r="F199" s="7">
        <v>4.3E-3</v>
      </c>
      <c r="G199" s="5" t="s">
        <v>1007</v>
      </c>
    </row>
    <row r="200" spans="1:7" ht="23.45" customHeight="1" x14ac:dyDescent="0.25">
      <c r="A200" s="5" t="s">
        <v>1520</v>
      </c>
      <c r="B200" s="5" t="s">
        <v>1521</v>
      </c>
      <c r="C200" s="5" t="s">
        <v>125</v>
      </c>
      <c r="D200" s="6">
        <v>10000</v>
      </c>
      <c r="E200" s="7">
        <v>1008375</v>
      </c>
      <c r="F200" s="7">
        <v>4.3E-3</v>
      </c>
      <c r="G200" s="5" t="s">
        <v>1007</v>
      </c>
    </row>
    <row r="201" spans="1:7" ht="23.45" customHeight="1" x14ac:dyDescent="0.25">
      <c r="A201" s="5" t="s">
        <v>1522</v>
      </c>
      <c r="B201" s="5" t="s">
        <v>1523</v>
      </c>
      <c r="C201" s="5" t="s">
        <v>125</v>
      </c>
      <c r="D201" s="6">
        <v>160000</v>
      </c>
      <c r="E201" s="7">
        <v>16270016</v>
      </c>
      <c r="F201" s="7">
        <v>7.0099999999999996E-2</v>
      </c>
      <c r="G201" s="5" t="s">
        <v>1007</v>
      </c>
    </row>
    <row r="202" spans="1:7" ht="23.45" customHeight="1" x14ac:dyDescent="0.25">
      <c r="A202" s="5" t="s">
        <v>1524</v>
      </c>
      <c r="B202" s="5" t="s">
        <v>1525</v>
      </c>
      <c r="C202" s="5" t="s">
        <v>125</v>
      </c>
      <c r="D202" s="6">
        <v>10000</v>
      </c>
      <c r="E202" s="7">
        <v>1034358</v>
      </c>
      <c r="F202" s="7">
        <v>4.4999999999999997E-3</v>
      </c>
      <c r="G202" s="5" t="s">
        <v>1007</v>
      </c>
    </row>
    <row r="203" spans="1:7" ht="23.45" customHeight="1" x14ac:dyDescent="0.25">
      <c r="A203" s="5" t="s">
        <v>1587</v>
      </c>
      <c r="B203" s="5" t="s">
        <v>1588</v>
      </c>
      <c r="C203" s="5" t="s">
        <v>125</v>
      </c>
      <c r="D203" s="6">
        <v>10000</v>
      </c>
      <c r="E203" s="7">
        <v>1041867</v>
      </c>
      <c r="F203" s="7">
        <v>4.4999999999999997E-3</v>
      </c>
      <c r="G203" s="5" t="s">
        <v>1007</v>
      </c>
    </row>
    <row r="204" spans="1:7" ht="23.45" customHeight="1" x14ac:dyDescent="0.25">
      <c r="A204" s="5" t="s">
        <v>1589</v>
      </c>
      <c r="B204" s="5" t="s">
        <v>1590</v>
      </c>
      <c r="C204" s="5" t="s">
        <v>125</v>
      </c>
      <c r="D204" s="6">
        <v>110000</v>
      </c>
      <c r="E204" s="7">
        <v>11480282</v>
      </c>
      <c r="F204" s="7">
        <v>4.9399999999999999E-2</v>
      </c>
      <c r="G204" s="5" t="s">
        <v>1007</v>
      </c>
    </row>
    <row r="205" spans="1:7" ht="23.45" customHeight="1" x14ac:dyDescent="0.25">
      <c r="A205" s="5" t="s">
        <v>2392</v>
      </c>
      <c r="B205" s="5" t="s">
        <v>2393</v>
      </c>
      <c r="C205" s="5" t="s">
        <v>125</v>
      </c>
      <c r="D205" s="6">
        <v>150000</v>
      </c>
      <c r="E205" s="7">
        <v>15166830</v>
      </c>
      <c r="F205" s="7">
        <v>6.5299999999999997E-2</v>
      </c>
      <c r="G205" s="5" t="s">
        <v>1007</v>
      </c>
    </row>
    <row r="206" spans="1:7" ht="23.45" customHeight="1" x14ac:dyDescent="0.25">
      <c r="A206" s="5" t="s">
        <v>1597</v>
      </c>
      <c r="B206" s="5" t="s">
        <v>1598</v>
      </c>
      <c r="C206" s="5" t="s">
        <v>125</v>
      </c>
      <c r="D206" s="6">
        <v>200000</v>
      </c>
      <c r="E206" s="7">
        <v>20909860</v>
      </c>
      <c r="F206" s="7">
        <v>9.01E-2</v>
      </c>
      <c r="G206" s="5" t="s">
        <v>1007</v>
      </c>
    </row>
    <row r="207" spans="1:7" ht="23.45" customHeight="1" x14ac:dyDescent="0.25">
      <c r="A207" s="5" t="s">
        <v>2394</v>
      </c>
      <c r="B207" s="5" t="s">
        <v>2395</v>
      </c>
      <c r="C207" s="5" t="s">
        <v>125</v>
      </c>
      <c r="D207" s="6">
        <v>500000</v>
      </c>
      <c r="E207" s="7">
        <v>50169650</v>
      </c>
      <c r="F207" s="7">
        <v>0.21609999999999999</v>
      </c>
      <c r="G207" s="5" t="s">
        <v>1007</v>
      </c>
    </row>
    <row r="208" spans="1:7" ht="32.65" customHeight="1" x14ac:dyDescent="0.25">
      <c r="A208" s="5" t="s">
        <v>1609</v>
      </c>
      <c r="B208" s="5" t="s">
        <v>1610</v>
      </c>
      <c r="C208" s="5" t="s">
        <v>125</v>
      </c>
      <c r="D208" s="6">
        <v>500000</v>
      </c>
      <c r="E208" s="7">
        <v>52074000</v>
      </c>
      <c r="F208" s="7">
        <v>0.2243</v>
      </c>
      <c r="G208" s="5" t="s">
        <v>801</v>
      </c>
    </row>
    <row r="209" spans="1:7" ht="23.45" customHeight="1" x14ac:dyDescent="0.25">
      <c r="A209" s="5" t="s">
        <v>2396</v>
      </c>
      <c r="B209" s="5" t="s">
        <v>2397</v>
      </c>
      <c r="C209" s="5" t="s">
        <v>86</v>
      </c>
      <c r="D209" s="6">
        <v>10000</v>
      </c>
      <c r="E209" s="7">
        <v>1027471</v>
      </c>
      <c r="F209" s="7">
        <v>4.4000000000000003E-3</v>
      </c>
      <c r="G209" s="5" t="s">
        <v>801</v>
      </c>
    </row>
    <row r="210" spans="1:7" ht="32.65" customHeight="1" x14ac:dyDescent="0.25">
      <c r="A210" s="5" t="s">
        <v>2398</v>
      </c>
      <c r="B210" s="5" t="s">
        <v>2399</v>
      </c>
      <c r="C210" s="5" t="s">
        <v>86</v>
      </c>
      <c r="D210" s="6">
        <v>50000</v>
      </c>
      <c r="E210" s="7">
        <v>5327750</v>
      </c>
      <c r="F210" s="7">
        <v>2.29E-2</v>
      </c>
      <c r="G210" s="5" t="s">
        <v>801</v>
      </c>
    </row>
    <row r="211" spans="1:7" ht="23.45" customHeight="1" x14ac:dyDescent="0.25">
      <c r="A211" s="5" t="s">
        <v>1633</v>
      </c>
      <c r="B211" s="5" t="s">
        <v>1634</v>
      </c>
      <c r="C211" s="5" t="s">
        <v>35</v>
      </c>
      <c r="D211" s="6">
        <v>40000</v>
      </c>
      <c r="E211" s="7">
        <v>4005344</v>
      </c>
      <c r="F211" s="7">
        <v>1.72E-2</v>
      </c>
      <c r="G211" s="5" t="s">
        <v>801</v>
      </c>
    </row>
    <row r="212" spans="1:7" ht="32.65" customHeight="1" x14ac:dyDescent="0.25">
      <c r="A212" s="5" t="s">
        <v>1637</v>
      </c>
      <c r="B212" s="5" t="s">
        <v>1638</v>
      </c>
      <c r="C212" s="5" t="s">
        <v>125</v>
      </c>
      <c r="D212" s="6">
        <v>20000</v>
      </c>
      <c r="E212" s="7">
        <v>2020192</v>
      </c>
      <c r="F212" s="7">
        <v>8.6999999999999994E-3</v>
      </c>
      <c r="G212" s="5" t="s">
        <v>866</v>
      </c>
    </row>
    <row r="213" spans="1:7" ht="32.65" customHeight="1" x14ac:dyDescent="0.25">
      <c r="A213" s="5" t="s">
        <v>1639</v>
      </c>
      <c r="B213" s="5" t="s">
        <v>1640</v>
      </c>
      <c r="C213" s="5" t="s">
        <v>125</v>
      </c>
      <c r="D213" s="6">
        <v>20000</v>
      </c>
      <c r="E213" s="7">
        <v>2048388</v>
      </c>
      <c r="F213" s="7">
        <v>8.8000000000000005E-3</v>
      </c>
      <c r="G213" s="5" t="s">
        <v>866</v>
      </c>
    </row>
    <row r="214" spans="1:7" ht="32.65" customHeight="1" x14ac:dyDescent="0.25">
      <c r="A214" s="5" t="s">
        <v>1641</v>
      </c>
      <c r="B214" s="5" t="s">
        <v>1642</v>
      </c>
      <c r="C214" s="5" t="s">
        <v>125</v>
      </c>
      <c r="D214" s="6">
        <v>20000</v>
      </c>
      <c r="E214" s="7">
        <v>2078380</v>
      </c>
      <c r="F214" s="7">
        <v>8.9999999999999993E-3</v>
      </c>
      <c r="G214" s="5" t="s">
        <v>866</v>
      </c>
    </row>
    <row r="215" spans="1:7" ht="32.65" customHeight="1" x14ac:dyDescent="0.25">
      <c r="A215" s="5" t="s">
        <v>1643</v>
      </c>
      <c r="B215" s="5" t="s">
        <v>1644</v>
      </c>
      <c r="C215" s="5" t="s">
        <v>125</v>
      </c>
      <c r="D215" s="6">
        <v>20000</v>
      </c>
      <c r="E215" s="7">
        <v>2108348</v>
      </c>
      <c r="F215" s="7">
        <v>9.1000000000000004E-3</v>
      </c>
      <c r="G215" s="5" t="s">
        <v>866</v>
      </c>
    </row>
    <row r="216" spans="1:7" ht="32.65" customHeight="1" x14ac:dyDescent="0.25">
      <c r="A216" s="5" t="s">
        <v>1645</v>
      </c>
      <c r="B216" s="5" t="s">
        <v>1646</v>
      </c>
      <c r="C216" s="5" t="s">
        <v>125</v>
      </c>
      <c r="D216" s="6">
        <v>20000</v>
      </c>
      <c r="E216" s="7">
        <v>2134030</v>
      </c>
      <c r="F216" s="7">
        <v>9.1999999999999998E-3</v>
      </c>
      <c r="G216" s="5" t="s">
        <v>866</v>
      </c>
    </row>
    <row r="217" spans="1:7" ht="32.65" customHeight="1" x14ac:dyDescent="0.25">
      <c r="A217" s="5" t="s">
        <v>1647</v>
      </c>
      <c r="B217" s="5" t="s">
        <v>1648</v>
      </c>
      <c r="C217" s="5" t="s">
        <v>35</v>
      </c>
      <c r="D217" s="6">
        <v>630000</v>
      </c>
      <c r="E217" s="7">
        <v>63150381</v>
      </c>
      <c r="F217" s="7">
        <v>0.27200000000000002</v>
      </c>
      <c r="G217" s="5" t="s">
        <v>866</v>
      </c>
    </row>
    <row r="218" spans="1:7" ht="23.45" customHeight="1" x14ac:dyDescent="0.25">
      <c r="A218" s="5" t="s">
        <v>991</v>
      </c>
      <c r="B218" s="5" t="s">
        <v>992</v>
      </c>
      <c r="C218" s="5" t="s">
        <v>125</v>
      </c>
      <c r="D218" s="6">
        <v>1000000</v>
      </c>
      <c r="E218" s="7">
        <v>107627200</v>
      </c>
      <c r="F218" s="7">
        <v>0.46350000000000002</v>
      </c>
      <c r="G218" s="5" t="s">
        <v>801</v>
      </c>
    </row>
    <row r="219" spans="1:7" ht="23.45" customHeight="1" x14ac:dyDescent="0.25">
      <c r="A219" s="5" t="s">
        <v>1012</v>
      </c>
      <c r="B219" s="5" t="s">
        <v>1013</v>
      </c>
      <c r="C219" s="5" t="s">
        <v>42</v>
      </c>
      <c r="D219" s="6">
        <v>200000</v>
      </c>
      <c r="E219" s="7">
        <v>19751780</v>
      </c>
      <c r="F219" s="7">
        <v>8.5099999999999995E-2</v>
      </c>
      <c r="G219" s="5" t="s">
        <v>1007</v>
      </c>
    </row>
    <row r="220" spans="1:7" ht="14.45" customHeight="1" x14ac:dyDescent="0.25">
      <c r="A220" s="5" t="s">
        <v>1020</v>
      </c>
      <c r="B220" s="5" t="s">
        <v>1021</v>
      </c>
      <c r="C220" s="5" t="s">
        <v>42</v>
      </c>
      <c r="D220" s="6">
        <v>1000000</v>
      </c>
      <c r="E220" s="7">
        <v>99634400</v>
      </c>
      <c r="F220" s="7">
        <v>0.42909999999999998</v>
      </c>
      <c r="G220" s="5" t="s">
        <v>801</v>
      </c>
    </row>
    <row r="221" spans="1:7" ht="23.45" customHeight="1" x14ac:dyDescent="0.25">
      <c r="A221" s="5" t="s">
        <v>1038</v>
      </c>
      <c r="B221" s="5" t="s">
        <v>1039</v>
      </c>
      <c r="C221" s="5" t="s">
        <v>42</v>
      </c>
      <c r="D221" s="6">
        <v>1000000</v>
      </c>
      <c r="E221" s="7">
        <v>99799600</v>
      </c>
      <c r="F221" s="7">
        <v>0.42980000000000002</v>
      </c>
      <c r="G221" s="5" t="s">
        <v>778</v>
      </c>
    </row>
    <row r="222" spans="1:7" ht="23.45" customHeight="1" x14ac:dyDescent="0.25">
      <c r="A222" s="5" t="s">
        <v>2217</v>
      </c>
      <c r="B222" s="5" t="s">
        <v>2218</v>
      </c>
      <c r="C222" s="5" t="s">
        <v>86</v>
      </c>
      <c r="D222" s="6">
        <v>500000</v>
      </c>
      <c r="E222" s="7">
        <v>50309350</v>
      </c>
      <c r="F222" s="7">
        <v>0.2167</v>
      </c>
      <c r="G222" s="5" t="s">
        <v>866</v>
      </c>
    </row>
    <row r="223" spans="1:7" ht="23.45" customHeight="1" x14ac:dyDescent="0.25">
      <c r="A223" s="5" t="s">
        <v>2499</v>
      </c>
      <c r="B223" s="5" t="s">
        <v>2500</v>
      </c>
      <c r="C223" s="5" t="s">
        <v>42</v>
      </c>
      <c r="D223" s="6">
        <v>40000</v>
      </c>
      <c r="E223" s="7">
        <v>4009636</v>
      </c>
      <c r="F223" s="7">
        <v>1.7299999999999999E-2</v>
      </c>
      <c r="G223" s="5" t="s">
        <v>801</v>
      </c>
    </row>
    <row r="224" spans="1:7" ht="23.45" customHeight="1" x14ac:dyDescent="0.25">
      <c r="A224" s="5" t="s">
        <v>1186</v>
      </c>
      <c r="B224" s="5" t="s">
        <v>1187</v>
      </c>
      <c r="C224" s="5" t="s">
        <v>42</v>
      </c>
      <c r="D224" s="6">
        <v>350000</v>
      </c>
      <c r="E224" s="7">
        <v>36188670</v>
      </c>
      <c r="F224" s="7">
        <v>0.15590000000000001</v>
      </c>
      <c r="G224" s="5" t="s">
        <v>801</v>
      </c>
    </row>
    <row r="225" spans="1:7" ht="23.45" customHeight="1" x14ac:dyDescent="0.25">
      <c r="A225" s="5" t="s">
        <v>1192</v>
      </c>
      <c r="B225" s="5" t="s">
        <v>1193</v>
      </c>
      <c r="C225" s="5" t="s">
        <v>42</v>
      </c>
      <c r="D225" s="6">
        <v>220000</v>
      </c>
      <c r="E225" s="7">
        <v>22072424</v>
      </c>
      <c r="F225" s="7">
        <v>9.5100000000000004E-2</v>
      </c>
      <c r="G225" s="5" t="s">
        <v>801</v>
      </c>
    </row>
    <row r="226" spans="1:7" ht="14.45" customHeight="1" x14ac:dyDescent="0.25">
      <c r="A226" s="5" t="s">
        <v>1200</v>
      </c>
      <c r="B226" s="5" t="s">
        <v>1201</v>
      </c>
      <c r="C226" s="5" t="s">
        <v>42</v>
      </c>
      <c r="D226" s="6">
        <v>1500000</v>
      </c>
      <c r="E226" s="7">
        <v>153721200</v>
      </c>
      <c r="F226" s="7">
        <v>0.66200000000000003</v>
      </c>
      <c r="G226" s="5" t="s">
        <v>1007</v>
      </c>
    </row>
    <row r="227" spans="1:7" ht="23.45" customHeight="1" x14ac:dyDescent="0.25">
      <c r="A227" s="5" t="s">
        <v>1204</v>
      </c>
      <c r="B227" s="5" t="s">
        <v>1205</v>
      </c>
      <c r="C227" s="5" t="s">
        <v>42</v>
      </c>
      <c r="D227" s="6">
        <v>2000000</v>
      </c>
      <c r="E227" s="7">
        <v>204307200</v>
      </c>
      <c r="F227" s="7">
        <v>0.87990000000000002</v>
      </c>
      <c r="G227" s="5" t="s">
        <v>1007</v>
      </c>
    </row>
    <row r="228" spans="1:7" ht="23.45" customHeight="1" x14ac:dyDescent="0.25">
      <c r="A228" s="5" t="s">
        <v>1212</v>
      </c>
      <c r="B228" s="5" t="s">
        <v>1213</v>
      </c>
      <c r="C228" s="5" t="s">
        <v>42</v>
      </c>
      <c r="D228" s="6">
        <v>550000</v>
      </c>
      <c r="E228" s="7">
        <v>55315920</v>
      </c>
      <c r="F228" s="7">
        <v>0.2382</v>
      </c>
      <c r="G228" s="5" t="s">
        <v>801</v>
      </c>
    </row>
    <row r="229" spans="1:7" ht="41.85" customHeight="1" x14ac:dyDescent="0.25">
      <c r="A229" s="5" t="s">
        <v>1214</v>
      </c>
      <c r="B229" s="5" t="s">
        <v>1215</v>
      </c>
      <c r="C229" s="5" t="s">
        <v>86</v>
      </c>
      <c r="D229" s="6">
        <v>200000</v>
      </c>
      <c r="E229" s="7">
        <v>20078320</v>
      </c>
      <c r="F229" s="7">
        <v>8.6499999999999994E-2</v>
      </c>
      <c r="G229" s="5" t="s">
        <v>866</v>
      </c>
    </row>
    <row r="230" spans="1:7" ht="23.45" customHeight="1" x14ac:dyDescent="0.25">
      <c r="A230" s="5" t="s">
        <v>1216</v>
      </c>
      <c r="B230" s="5" t="s">
        <v>1217</v>
      </c>
      <c r="C230" s="5" t="s">
        <v>86</v>
      </c>
      <c r="D230" s="6">
        <v>260000</v>
      </c>
      <c r="E230" s="7">
        <v>26125242</v>
      </c>
      <c r="F230" s="7">
        <v>0.1125</v>
      </c>
      <c r="G230" s="5" t="s">
        <v>1007</v>
      </c>
    </row>
    <row r="231" spans="1:7" ht="23.45" customHeight="1" x14ac:dyDescent="0.25">
      <c r="A231" s="5" t="s">
        <v>1218</v>
      </c>
      <c r="B231" s="5" t="s">
        <v>1219</v>
      </c>
      <c r="C231" s="5" t="s">
        <v>42</v>
      </c>
      <c r="D231" s="6">
        <v>50000</v>
      </c>
      <c r="E231" s="7">
        <v>5032395</v>
      </c>
      <c r="F231" s="7">
        <v>2.1700000000000001E-2</v>
      </c>
      <c r="G231" s="5" t="s">
        <v>801</v>
      </c>
    </row>
    <row r="232" spans="1:7" ht="23.45" customHeight="1" x14ac:dyDescent="0.25">
      <c r="A232" s="5" t="s">
        <v>1222</v>
      </c>
      <c r="B232" s="5" t="s">
        <v>1223</v>
      </c>
      <c r="C232" s="5" t="s">
        <v>86</v>
      </c>
      <c r="D232" s="6">
        <v>200000</v>
      </c>
      <c r="E232" s="7">
        <v>20051340</v>
      </c>
      <c r="F232" s="7">
        <v>8.6400000000000005E-2</v>
      </c>
      <c r="G232" s="5" t="s">
        <v>866</v>
      </c>
    </row>
    <row r="233" spans="1:7" ht="23.45" customHeight="1" x14ac:dyDescent="0.25">
      <c r="A233" s="5" t="s">
        <v>1342</v>
      </c>
      <c r="B233" s="5" t="s">
        <v>1343</v>
      </c>
      <c r="C233" s="5" t="s">
        <v>86</v>
      </c>
      <c r="D233" s="6">
        <v>1000000</v>
      </c>
      <c r="E233" s="7">
        <v>105217700</v>
      </c>
      <c r="F233" s="7">
        <v>0.4531</v>
      </c>
      <c r="G233" s="5" t="s">
        <v>1007</v>
      </c>
    </row>
    <row r="234" spans="1:7" ht="32.65" customHeight="1" x14ac:dyDescent="0.25">
      <c r="A234" s="5" t="s">
        <v>1344</v>
      </c>
      <c r="B234" s="5" t="s">
        <v>1345</v>
      </c>
      <c r="C234" s="5" t="s">
        <v>42</v>
      </c>
      <c r="D234" s="6">
        <v>20000</v>
      </c>
      <c r="E234" s="7">
        <v>2114960</v>
      </c>
      <c r="F234" s="7">
        <v>9.1000000000000004E-3</v>
      </c>
      <c r="G234" s="5" t="s">
        <v>801</v>
      </c>
    </row>
    <row r="235" spans="1:7" ht="23.45" customHeight="1" x14ac:dyDescent="0.25">
      <c r="A235" s="5" t="s">
        <v>2756</v>
      </c>
      <c r="B235" s="5" t="s">
        <v>2757</v>
      </c>
      <c r="C235" s="5" t="s">
        <v>86</v>
      </c>
      <c r="D235" s="6">
        <v>30000</v>
      </c>
      <c r="E235" s="7">
        <v>3100251</v>
      </c>
      <c r="F235" s="7">
        <v>1.34E-2</v>
      </c>
      <c r="G235" s="5" t="s">
        <v>801</v>
      </c>
    </row>
    <row r="236" spans="1:7" ht="23.45" customHeight="1" x14ac:dyDescent="0.25">
      <c r="A236" s="5" t="s">
        <v>1386</v>
      </c>
      <c r="B236" s="5" t="s">
        <v>1387</v>
      </c>
      <c r="C236" s="5" t="s">
        <v>828</v>
      </c>
      <c r="D236" s="6">
        <v>1400000</v>
      </c>
      <c r="E236" s="7">
        <v>135536100</v>
      </c>
      <c r="F236" s="7">
        <v>0.5837</v>
      </c>
      <c r="G236" s="5" t="s">
        <v>778</v>
      </c>
    </row>
    <row r="237" spans="1:7" ht="23.45" customHeight="1" x14ac:dyDescent="0.25">
      <c r="A237" s="5" t="s">
        <v>1390</v>
      </c>
      <c r="B237" s="5" t="s">
        <v>1391</v>
      </c>
      <c r="C237" s="5" t="s">
        <v>132</v>
      </c>
      <c r="D237" s="6">
        <v>1000000</v>
      </c>
      <c r="E237" s="7">
        <v>99629100</v>
      </c>
      <c r="F237" s="7">
        <v>0.42909999999999998</v>
      </c>
      <c r="G237" s="5" t="s">
        <v>778</v>
      </c>
    </row>
    <row r="238" spans="1:7" ht="32.65" customHeight="1" x14ac:dyDescent="0.25">
      <c r="A238" s="5" t="s">
        <v>1530</v>
      </c>
      <c r="B238" s="5" t="s">
        <v>1531</v>
      </c>
      <c r="C238" s="5" t="s">
        <v>42</v>
      </c>
      <c r="D238" s="6">
        <v>2000000</v>
      </c>
      <c r="E238" s="7">
        <v>199816200</v>
      </c>
      <c r="F238" s="7">
        <v>0.86050000000000004</v>
      </c>
      <c r="G238" s="5" t="s">
        <v>778</v>
      </c>
    </row>
    <row r="239" spans="1:7" ht="23.45" customHeight="1" x14ac:dyDescent="0.25">
      <c r="A239" s="5" t="s">
        <v>2350</v>
      </c>
      <c r="B239" s="5" t="s">
        <v>2351</v>
      </c>
      <c r="C239" s="5" t="s">
        <v>828</v>
      </c>
      <c r="D239" s="6">
        <v>1000000</v>
      </c>
      <c r="E239" s="7">
        <v>99990600</v>
      </c>
      <c r="F239" s="7">
        <v>0.43059999999999998</v>
      </c>
      <c r="G239" s="5" t="s">
        <v>866</v>
      </c>
    </row>
    <row r="240" spans="1:7" ht="23.45" customHeight="1" x14ac:dyDescent="0.25">
      <c r="A240" s="5" t="s">
        <v>1548</v>
      </c>
      <c r="B240" s="5" t="s">
        <v>1549</v>
      </c>
      <c r="C240" s="5" t="s">
        <v>828</v>
      </c>
      <c r="D240" s="6">
        <v>500000</v>
      </c>
      <c r="E240" s="7">
        <v>50248550</v>
      </c>
      <c r="F240" s="7">
        <v>0.21640000000000001</v>
      </c>
      <c r="G240" s="5" t="s">
        <v>778</v>
      </c>
    </row>
    <row r="241" spans="1:7" ht="23.45" customHeight="1" x14ac:dyDescent="0.25">
      <c r="A241" s="5" t="s">
        <v>1552</v>
      </c>
      <c r="B241" s="5" t="s">
        <v>1553</v>
      </c>
      <c r="C241" s="5" t="s">
        <v>42</v>
      </c>
      <c r="D241" s="6">
        <v>500000</v>
      </c>
      <c r="E241" s="7">
        <v>51732250</v>
      </c>
      <c r="F241" s="7">
        <v>0.2228</v>
      </c>
      <c r="G241" s="5" t="s">
        <v>818</v>
      </c>
    </row>
    <row r="242" spans="1:7" ht="23.45" customHeight="1" x14ac:dyDescent="0.25">
      <c r="A242" s="5" t="s">
        <v>2356</v>
      </c>
      <c r="B242" s="5" t="s">
        <v>2357</v>
      </c>
      <c r="C242" s="5" t="s">
        <v>86</v>
      </c>
      <c r="D242" s="6">
        <v>1000000</v>
      </c>
      <c r="E242" s="7">
        <v>102683000</v>
      </c>
      <c r="F242" s="7">
        <v>0.44219999999999998</v>
      </c>
      <c r="G242" s="5" t="s">
        <v>866</v>
      </c>
    </row>
    <row r="243" spans="1:7" ht="32.65" customHeight="1" x14ac:dyDescent="0.25">
      <c r="A243" s="5" t="s">
        <v>1558</v>
      </c>
      <c r="B243" s="5" t="s">
        <v>1559</v>
      </c>
      <c r="C243" s="5" t="s">
        <v>828</v>
      </c>
      <c r="D243" s="6">
        <v>500000</v>
      </c>
      <c r="E243" s="7">
        <v>50257650</v>
      </c>
      <c r="F243" s="7">
        <v>0.21640000000000001</v>
      </c>
      <c r="G243" s="5" t="s">
        <v>866</v>
      </c>
    </row>
    <row r="244" spans="1:7" ht="32.65" customHeight="1" x14ac:dyDescent="0.25">
      <c r="A244" s="5" t="s">
        <v>2358</v>
      </c>
      <c r="B244" s="5" t="s">
        <v>2359</v>
      </c>
      <c r="C244" s="5" t="s">
        <v>42</v>
      </c>
      <c r="D244" s="6">
        <v>170000</v>
      </c>
      <c r="E244" s="7">
        <v>17040732</v>
      </c>
      <c r="F244" s="7">
        <v>7.3400000000000007E-2</v>
      </c>
      <c r="G244" s="5" t="s">
        <v>866</v>
      </c>
    </row>
    <row r="245" spans="1:7" ht="23.45" customHeight="1" x14ac:dyDescent="0.25">
      <c r="A245" s="5" t="s">
        <v>1562</v>
      </c>
      <c r="B245" s="5" t="s">
        <v>1563</v>
      </c>
      <c r="C245" s="5" t="s">
        <v>828</v>
      </c>
      <c r="D245" s="6">
        <v>50000</v>
      </c>
      <c r="E245" s="7">
        <v>5040200</v>
      </c>
      <c r="F245" s="7">
        <v>2.1700000000000001E-2</v>
      </c>
      <c r="G245" s="5" t="s">
        <v>866</v>
      </c>
    </row>
    <row r="246" spans="1:7" ht="32.65" customHeight="1" x14ac:dyDescent="0.25">
      <c r="A246" s="5" t="s">
        <v>2523</v>
      </c>
      <c r="B246" s="5" t="s">
        <v>2524</v>
      </c>
      <c r="C246" s="5" t="s">
        <v>828</v>
      </c>
      <c r="D246" s="6">
        <v>100000</v>
      </c>
      <c r="E246" s="7">
        <v>10050250</v>
      </c>
      <c r="F246" s="7">
        <v>4.3299999999999998E-2</v>
      </c>
      <c r="G246" s="5" t="s">
        <v>866</v>
      </c>
    </row>
    <row r="247" spans="1:7" ht="32.65" customHeight="1" x14ac:dyDescent="0.25">
      <c r="A247" s="5" t="s">
        <v>1570</v>
      </c>
      <c r="B247" s="5" t="s">
        <v>1571</v>
      </c>
      <c r="C247" s="5" t="s">
        <v>828</v>
      </c>
      <c r="D247" s="6">
        <v>100000</v>
      </c>
      <c r="E247" s="7">
        <v>10039880</v>
      </c>
      <c r="F247" s="7">
        <v>4.3200000000000002E-2</v>
      </c>
      <c r="G247" s="5" t="s">
        <v>866</v>
      </c>
    </row>
    <row r="248" spans="1:7" ht="32.65" customHeight="1" x14ac:dyDescent="0.25">
      <c r="A248" s="5" t="s">
        <v>1572</v>
      </c>
      <c r="B248" s="5" t="s">
        <v>1573</v>
      </c>
      <c r="C248" s="5" t="s">
        <v>828</v>
      </c>
      <c r="D248" s="6">
        <v>70000</v>
      </c>
      <c r="E248" s="7">
        <v>7039613</v>
      </c>
      <c r="F248" s="7">
        <v>3.0300000000000001E-2</v>
      </c>
      <c r="G248" s="5" t="s">
        <v>866</v>
      </c>
    </row>
    <row r="249" spans="1:7" ht="32.65" customHeight="1" x14ac:dyDescent="0.25">
      <c r="A249" s="5" t="s">
        <v>1574</v>
      </c>
      <c r="B249" s="5" t="s">
        <v>1575</v>
      </c>
      <c r="C249" s="5" t="s">
        <v>42</v>
      </c>
      <c r="D249" s="6">
        <v>500000</v>
      </c>
      <c r="E249" s="7">
        <v>49889700</v>
      </c>
      <c r="F249" s="7">
        <v>0.21490000000000001</v>
      </c>
      <c r="G249" s="5" t="s">
        <v>1576</v>
      </c>
    </row>
    <row r="250" spans="1:7" ht="23.45" customHeight="1" x14ac:dyDescent="0.25">
      <c r="A250" s="5" t="s">
        <v>1649</v>
      </c>
      <c r="B250" s="5" t="s">
        <v>1650</v>
      </c>
      <c r="C250" s="5" t="s">
        <v>137</v>
      </c>
      <c r="D250" s="6">
        <v>130000</v>
      </c>
      <c r="E250" s="7">
        <v>13022958</v>
      </c>
      <c r="F250" s="7">
        <v>5.6099999999999997E-2</v>
      </c>
      <c r="G250" s="5" t="s">
        <v>1651</v>
      </c>
    </row>
    <row r="251" spans="1:7" ht="23.45" customHeight="1" x14ac:dyDescent="0.25">
      <c r="A251" s="5" t="s">
        <v>1658</v>
      </c>
      <c r="B251" s="5" t="s">
        <v>1659</v>
      </c>
      <c r="C251" s="5" t="s">
        <v>828</v>
      </c>
      <c r="D251" s="6">
        <v>140000</v>
      </c>
      <c r="E251" s="7">
        <v>14003094</v>
      </c>
      <c r="F251" s="7">
        <v>6.0299999999999999E-2</v>
      </c>
      <c r="G251" s="5" t="s">
        <v>866</v>
      </c>
    </row>
    <row r="252" spans="1:7" ht="32.65" customHeight="1" x14ac:dyDescent="0.25">
      <c r="A252" s="5" t="s">
        <v>1662</v>
      </c>
      <c r="B252" s="5" t="s">
        <v>1663</v>
      </c>
      <c r="C252" s="5" t="s">
        <v>828</v>
      </c>
      <c r="D252" s="6">
        <v>90000</v>
      </c>
      <c r="E252" s="7">
        <v>9021222</v>
      </c>
      <c r="F252" s="7">
        <v>3.8899999999999997E-2</v>
      </c>
      <c r="G252" s="5" t="s">
        <v>778</v>
      </c>
    </row>
    <row r="253" spans="1:7" ht="14.45" customHeight="1" x14ac:dyDescent="0.25">
      <c r="A253" s="5" t="s">
        <v>0</v>
      </c>
      <c r="B253" s="5" t="s">
        <v>0</v>
      </c>
      <c r="C253" s="8" t="s">
        <v>153</v>
      </c>
      <c r="D253" s="6">
        <v>63387337.412299998</v>
      </c>
      <c r="E253" s="7">
        <v>6259794887.3100004</v>
      </c>
      <c r="F253" s="7">
        <v>26.959099999999999</v>
      </c>
      <c r="G253" s="9" t="s">
        <v>0</v>
      </c>
    </row>
    <row r="254" spans="1:7" ht="18.399999999999999" customHeight="1" x14ac:dyDescent="0.25">
      <c r="A254" s="17" t="s">
        <v>0</v>
      </c>
      <c r="B254" s="17"/>
      <c r="C254" s="17"/>
      <c r="D254" s="17"/>
      <c r="E254" s="17"/>
      <c r="F254" s="17"/>
      <c r="G254" s="17"/>
    </row>
    <row r="255" spans="1:7" ht="14.45" customHeight="1" x14ac:dyDescent="0.25">
      <c r="A255" s="16" t="s">
        <v>1674</v>
      </c>
      <c r="B255" s="16"/>
      <c r="C255" s="16"/>
      <c r="D255" s="2"/>
      <c r="E255" s="2"/>
      <c r="F255" s="2"/>
      <c r="G255" s="2"/>
    </row>
    <row r="256" spans="1:7" ht="14.45" customHeight="1" x14ac:dyDescent="0.25">
      <c r="A256" s="4" t="s">
        <v>1675</v>
      </c>
      <c r="B256" s="4" t="s">
        <v>9</v>
      </c>
      <c r="C256" s="4" t="s">
        <v>10</v>
      </c>
      <c r="D256" s="2"/>
      <c r="E256" s="2"/>
      <c r="F256" s="2"/>
      <c r="G256" s="2"/>
    </row>
    <row r="257" spans="1:7" ht="14.45" customHeight="1" x14ac:dyDescent="0.25">
      <c r="A257" s="5" t="s">
        <v>1679</v>
      </c>
      <c r="B257" s="7">
        <v>38605.910000000003</v>
      </c>
      <c r="C257" s="7">
        <v>0</v>
      </c>
      <c r="D257" s="2"/>
      <c r="E257" s="2"/>
      <c r="F257" s="2"/>
      <c r="G257" s="2"/>
    </row>
    <row r="258" spans="1:7" ht="23.45" customHeight="1" x14ac:dyDescent="0.25">
      <c r="A258" s="5" t="s">
        <v>1677</v>
      </c>
      <c r="B258" s="7">
        <v>507726125.63</v>
      </c>
      <c r="C258" s="7">
        <v>2.19</v>
      </c>
      <c r="D258" s="2"/>
      <c r="E258" s="2"/>
      <c r="F258" s="2"/>
      <c r="G258" s="2"/>
    </row>
    <row r="259" spans="1:7" ht="14.45" customHeight="1" x14ac:dyDescent="0.25">
      <c r="A259" s="5" t="s">
        <v>1676</v>
      </c>
      <c r="B259" s="7">
        <v>229888505.37</v>
      </c>
      <c r="C259" s="7">
        <v>0.99</v>
      </c>
      <c r="D259" s="2"/>
      <c r="E259" s="2"/>
      <c r="F259" s="2"/>
      <c r="G259" s="2"/>
    </row>
    <row r="260" spans="1:7" ht="14.45" customHeight="1" x14ac:dyDescent="0.25">
      <c r="A260" s="5" t="s">
        <v>1678</v>
      </c>
      <c r="B260" s="7">
        <v>306806545.23000002</v>
      </c>
      <c r="C260" s="7">
        <v>1.32</v>
      </c>
      <c r="D260" s="2"/>
      <c r="E260" s="2"/>
      <c r="F260" s="2"/>
      <c r="G260" s="2"/>
    </row>
    <row r="261" spans="1:7" ht="14.45" customHeight="1" x14ac:dyDescent="0.25">
      <c r="A261" s="10" t="s">
        <v>153</v>
      </c>
      <c r="B261" s="7">
        <v>1044459782.14</v>
      </c>
      <c r="C261" s="7">
        <v>4.5</v>
      </c>
      <c r="D261" s="2"/>
      <c r="E261" s="2"/>
      <c r="F261" s="2"/>
      <c r="G261" s="2"/>
    </row>
    <row r="262" spans="1:7" ht="18.399999999999999" customHeight="1" x14ac:dyDescent="0.25">
      <c r="A262" s="17" t="s">
        <v>0</v>
      </c>
      <c r="B262" s="17"/>
      <c r="C262" s="17"/>
      <c r="D262" s="17"/>
      <c r="E262" s="17"/>
      <c r="F262" s="17"/>
      <c r="G262" s="17"/>
    </row>
    <row r="263" spans="1:7" ht="23.65" customHeight="1" x14ac:dyDescent="0.25">
      <c r="A263" s="5" t="s">
        <v>1681</v>
      </c>
      <c r="B263" s="7">
        <v>14.19</v>
      </c>
      <c r="C263" s="2"/>
      <c r="D263" s="2"/>
      <c r="E263" s="2"/>
      <c r="F263" s="2"/>
      <c r="G263" s="2"/>
    </row>
    <row r="264" spans="1:7" ht="14.45" customHeight="1" x14ac:dyDescent="0.25">
      <c r="A264" s="5" t="s">
        <v>1682</v>
      </c>
      <c r="B264" s="7">
        <v>7.26</v>
      </c>
      <c r="C264" s="2"/>
      <c r="D264" s="2"/>
      <c r="E264" s="2"/>
      <c r="F264" s="2"/>
      <c r="G264" s="2"/>
    </row>
    <row r="265" spans="1:7" ht="32.65" customHeight="1" x14ac:dyDescent="0.25">
      <c r="A265" s="5" t="s">
        <v>1683</v>
      </c>
      <c r="B265" s="7">
        <v>7.43</v>
      </c>
      <c r="C265" s="2"/>
      <c r="D265" s="2"/>
      <c r="E265" s="2"/>
      <c r="F265" s="2"/>
      <c r="G265" s="2"/>
    </row>
    <row r="266" spans="1:7" ht="1.35" customHeight="1" x14ac:dyDescent="0.25">
      <c r="A266" s="2"/>
      <c r="B266" s="2"/>
      <c r="C266" s="2"/>
      <c r="D266" s="2"/>
      <c r="E266" s="2"/>
      <c r="F266" s="2"/>
      <c r="G266" s="2"/>
    </row>
    <row r="267" spans="1:7" ht="18.399999999999999" customHeight="1" x14ac:dyDescent="0.25">
      <c r="A267" s="17" t="s">
        <v>0</v>
      </c>
      <c r="B267" s="17"/>
      <c r="C267" s="17"/>
      <c r="D267" s="17"/>
      <c r="E267" s="17"/>
      <c r="F267" s="17"/>
      <c r="G267" s="17"/>
    </row>
    <row r="268" spans="1:7" ht="14.45" customHeight="1" x14ac:dyDescent="0.25">
      <c r="A268" s="16" t="s">
        <v>1684</v>
      </c>
      <c r="B268" s="16"/>
      <c r="C268" s="16"/>
      <c r="D268" s="2"/>
      <c r="E268" s="2"/>
      <c r="F268" s="2"/>
      <c r="G268" s="2"/>
    </row>
    <row r="269" spans="1:7" ht="14.45" customHeight="1" x14ac:dyDescent="0.25">
      <c r="A269" s="4" t="s">
        <v>1685</v>
      </c>
      <c r="B269" s="4" t="s">
        <v>9</v>
      </c>
      <c r="C269" s="4" t="s">
        <v>10</v>
      </c>
      <c r="D269" s="2"/>
      <c r="E269" s="2"/>
      <c r="F269" s="2"/>
      <c r="G269" s="2"/>
    </row>
    <row r="270" spans="1:7" ht="14.45" customHeight="1" x14ac:dyDescent="0.25">
      <c r="A270" s="5" t="s">
        <v>1686</v>
      </c>
      <c r="B270" s="7">
        <v>8389299136.1599998</v>
      </c>
      <c r="C270" s="7">
        <v>36.130000000000003</v>
      </c>
      <c r="D270" s="2"/>
      <c r="E270" s="2"/>
      <c r="F270" s="2"/>
      <c r="G270" s="2"/>
    </row>
    <row r="271" spans="1:7" ht="23.45" customHeight="1" x14ac:dyDescent="0.25">
      <c r="A271" s="5" t="s">
        <v>1687</v>
      </c>
      <c r="B271" s="7">
        <v>354843950</v>
      </c>
      <c r="C271" s="7">
        <v>1.53</v>
      </c>
      <c r="D271" s="2"/>
      <c r="E271" s="2"/>
      <c r="F271" s="2"/>
      <c r="G271" s="2"/>
    </row>
    <row r="272" spans="1:7" ht="14.45" customHeight="1" x14ac:dyDescent="0.25">
      <c r="A272" s="5" t="s">
        <v>1688</v>
      </c>
      <c r="B272" s="7">
        <v>719360884.89999998</v>
      </c>
      <c r="C272" s="7">
        <v>3.1</v>
      </c>
      <c r="D272" s="2"/>
      <c r="E272" s="2"/>
      <c r="F272" s="2"/>
      <c r="G272" s="2"/>
    </row>
    <row r="273" spans="1:7" ht="23.45" customHeight="1" x14ac:dyDescent="0.25">
      <c r="A273" s="5" t="s">
        <v>1689</v>
      </c>
      <c r="B273" s="7">
        <v>3190594743.3000002</v>
      </c>
      <c r="C273" s="7">
        <v>13.74</v>
      </c>
      <c r="D273" s="2"/>
      <c r="E273" s="2"/>
      <c r="F273" s="2"/>
      <c r="G273" s="2"/>
    </row>
    <row r="274" spans="1:7" ht="14.45" customHeight="1" x14ac:dyDescent="0.25">
      <c r="A274" s="5" t="s">
        <v>1690</v>
      </c>
      <c r="B274" s="7">
        <v>5814384213.3100004</v>
      </c>
      <c r="C274" s="7">
        <v>25.04</v>
      </c>
      <c r="D274" s="2"/>
      <c r="E274" s="2"/>
      <c r="F274" s="2"/>
      <c r="G274" s="2"/>
    </row>
    <row r="275" spans="1:7" ht="14.45" customHeight="1" x14ac:dyDescent="0.25">
      <c r="A275" s="5" t="s">
        <v>1691</v>
      </c>
      <c r="B275" s="7">
        <v>400437050</v>
      </c>
      <c r="C275" s="7">
        <v>1.72</v>
      </c>
      <c r="D275" s="2"/>
      <c r="E275" s="2"/>
      <c r="F275" s="2"/>
      <c r="G275" s="2"/>
    </row>
    <row r="276" spans="1:7" ht="14.45" customHeight="1" x14ac:dyDescent="0.25">
      <c r="A276" s="5" t="s">
        <v>1692</v>
      </c>
      <c r="B276" s="7">
        <v>13022958</v>
      </c>
      <c r="C276" s="7">
        <v>0.06</v>
      </c>
      <c r="D276" s="2"/>
      <c r="E276" s="2"/>
      <c r="F276" s="2"/>
      <c r="G276" s="2"/>
    </row>
    <row r="277" spans="1:7" ht="14.45" customHeight="1" x14ac:dyDescent="0.25">
      <c r="A277" s="5" t="s">
        <v>1693</v>
      </c>
      <c r="B277" s="7">
        <v>31950666</v>
      </c>
      <c r="C277" s="7">
        <v>0.14000000000000001</v>
      </c>
      <c r="D277" s="2"/>
      <c r="E277" s="2"/>
      <c r="F277" s="2"/>
      <c r="G277" s="2"/>
    </row>
    <row r="278" spans="1:7" ht="14.45" customHeight="1" x14ac:dyDescent="0.25">
      <c r="A278" s="8" t="s">
        <v>153</v>
      </c>
      <c r="B278" s="7">
        <v>18913893601.669998</v>
      </c>
      <c r="C278" s="7">
        <v>81.459999999999994</v>
      </c>
      <c r="D278" s="2"/>
      <c r="E278" s="2"/>
      <c r="F278" s="2"/>
      <c r="G278" s="2"/>
    </row>
    <row r="279" spans="1:7" ht="18.399999999999999" customHeight="1" x14ac:dyDescent="0.25">
      <c r="A279" s="17" t="s">
        <v>0</v>
      </c>
      <c r="B279" s="17"/>
      <c r="C279" s="17"/>
      <c r="D279" s="17"/>
      <c r="E279" s="17"/>
      <c r="F279" s="17"/>
      <c r="G279" s="17"/>
    </row>
    <row r="280" spans="1:7" ht="14.65" customHeight="1" x14ac:dyDescent="0.25">
      <c r="A280" s="5" t="s">
        <v>1679</v>
      </c>
      <c r="B280" s="7">
        <v>38605.910000000003</v>
      </c>
      <c r="C280" s="7">
        <v>0</v>
      </c>
      <c r="D280" s="2"/>
      <c r="E280" s="2"/>
      <c r="F280" s="2"/>
      <c r="G280" s="2"/>
    </row>
    <row r="281" spans="1:7" ht="23.45" customHeight="1" x14ac:dyDescent="0.25">
      <c r="A281" s="5" t="s">
        <v>1677</v>
      </c>
      <c r="B281" s="7">
        <v>507726125.63</v>
      </c>
      <c r="C281" s="7">
        <v>2.19</v>
      </c>
      <c r="D281" s="2"/>
      <c r="E281" s="2"/>
      <c r="F281" s="2"/>
      <c r="G281" s="2"/>
    </row>
    <row r="282" spans="1:7" ht="14.45" customHeight="1" x14ac:dyDescent="0.25">
      <c r="A282" s="5" t="s">
        <v>1694</v>
      </c>
      <c r="B282" s="7">
        <v>3261372360.5500002</v>
      </c>
      <c r="C282" s="7">
        <v>14.05</v>
      </c>
      <c r="D282" s="2"/>
      <c r="E282" s="2"/>
      <c r="F282" s="2"/>
      <c r="G282" s="2"/>
    </row>
    <row r="283" spans="1:7" ht="14.45" customHeight="1" x14ac:dyDescent="0.25">
      <c r="A283" s="5" t="s">
        <v>1676</v>
      </c>
      <c r="B283" s="7">
        <v>229888505.37</v>
      </c>
      <c r="C283" s="7">
        <v>0.99</v>
      </c>
      <c r="D283" s="2"/>
      <c r="E283" s="2"/>
      <c r="F283" s="2"/>
      <c r="G283" s="2"/>
    </row>
    <row r="284" spans="1:7" ht="14.45" customHeight="1" x14ac:dyDescent="0.25">
      <c r="A284" s="5" t="s">
        <v>1678</v>
      </c>
      <c r="B284" s="7">
        <v>306806545.23000002</v>
      </c>
      <c r="C284" s="7">
        <v>1.32</v>
      </c>
      <c r="D284" s="2"/>
      <c r="E284" s="2"/>
      <c r="F284" s="2"/>
      <c r="G284" s="2"/>
    </row>
    <row r="285" spans="1:7" ht="14.45" customHeight="1" x14ac:dyDescent="0.25">
      <c r="A285" s="10" t="s">
        <v>1680</v>
      </c>
      <c r="B285" s="7">
        <f>SUM(B280:B284)+E253+E143</f>
        <v>23219725744.360001</v>
      </c>
      <c r="C285" s="7">
        <v>100</v>
      </c>
      <c r="D285" s="2"/>
      <c r="E285" s="2"/>
      <c r="F285" s="31"/>
      <c r="G285" s="2"/>
    </row>
    <row r="286" spans="1:7" ht="18.399999999999999" customHeight="1" x14ac:dyDescent="0.25">
      <c r="A286" s="17" t="s">
        <v>0</v>
      </c>
      <c r="B286" s="17"/>
      <c r="C286" s="17"/>
      <c r="D286" s="17"/>
      <c r="E286" s="17"/>
      <c r="F286" s="17"/>
      <c r="G286" s="17"/>
    </row>
    <row r="287" spans="1:7" ht="14.45" customHeight="1" x14ac:dyDescent="0.25">
      <c r="A287" s="16" t="s">
        <v>1695</v>
      </c>
      <c r="B287" s="16"/>
      <c r="C287" s="2"/>
      <c r="D287" s="2"/>
      <c r="E287" s="2"/>
      <c r="F287" s="2"/>
      <c r="G287" s="2"/>
    </row>
    <row r="288" spans="1:7" ht="14.65" customHeight="1" x14ac:dyDescent="0.25">
      <c r="A288" s="5" t="s">
        <v>1696</v>
      </c>
      <c r="B288" s="7">
        <v>3691716563.3099999</v>
      </c>
      <c r="C288" s="2"/>
      <c r="D288" s="2"/>
      <c r="E288" s="2"/>
      <c r="F288" s="2"/>
      <c r="G288" s="2"/>
    </row>
    <row r="289" spans="1:7" ht="14.45" customHeight="1" x14ac:dyDescent="0.25">
      <c r="A289" s="5" t="s">
        <v>10</v>
      </c>
      <c r="B289" s="7">
        <v>15.899100000000001</v>
      </c>
      <c r="C289" s="2"/>
      <c r="D289" s="2"/>
      <c r="E289" s="2"/>
      <c r="F289" s="2"/>
      <c r="G289" s="2"/>
    </row>
    <row r="290" spans="1:7" ht="14.45" customHeight="1" x14ac:dyDescent="0.25">
      <c r="A290" s="11" t="s">
        <v>0</v>
      </c>
      <c r="B290" s="12" t="s">
        <v>0</v>
      </c>
      <c r="C290" s="2"/>
      <c r="D290" s="2"/>
      <c r="E290" s="2"/>
      <c r="F290" s="2"/>
      <c r="G290" s="2"/>
    </row>
    <row r="291" spans="1:7" ht="23.65" customHeight="1" x14ac:dyDescent="0.25">
      <c r="A291" s="5" t="s">
        <v>1697</v>
      </c>
      <c r="B291" s="13">
        <v>36.014299999999999</v>
      </c>
      <c r="C291" s="2"/>
      <c r="D291" s="2"/>
      <c r="E291" s="2"/>
      <c r="F291" s="2"/>
      <c r="G291" s="2"/>
    </row>
    <row r="292" spans="1:7" ht="23.45" customHeight="1" x14ac:dyDescent="0.25">
      <c r="A292" s="5" t="s">
        <v>1698</v>
      </c>
      <c r="B292" s="13">
        <v>36.488500000000002</v>
      </c>
      <c r="C292" s="2"/>
      <c r="D292" s="2"/>
      <c r="E292" s="2"/>
      <c r="F292" s="2"/>
      <c r="G292" s="2"/>
    </row>
    <row r="293" spans="1:7" ht="14.1" customHeight="1" x14ac:dyDescent="0.25">
      <c r="A293" s="11" t="s">
        <v>0</v>
      </c>
      <c r="B293" s="12" t="s">
        <v>0</v>
      </c>
      <c r="C293" s="2"/>
      <c r="D293" s="2"/>
      <c r="E293" s="2"/>
      <c r="F293" s="2"/>
      <c r="G293" s="2"/>
    </row>
    <row r="294" spans="1:7" ht="23.65" customHeight="1" x14ac:dyDescent="0.25">
      <c r="A294" s="5" t="s">
        <v>1699</v>
      </c>
      <c r="B294" s="9" t="s">
        <v>1700</v>
      </c>
      <c r="C294" s="2"/>
      <c r="D294" s="2"/>
      <c r="E294" s="2"/>
      <c r="F294" s="2"/>
      <c r="G294" s="2"/>
    </row>
    <row r="296" spans="1:7" ht="15" customHeight="1" x14ac:dyDescent="0.25">
      <c r="C296" s="20" t="s">
        <v>2918</v>
      </c>
    </row>
    <row r="297" spans="1:7" ht="15" customHeight="1" x14ac:dyDescent="0.25">
      <c r="C297" s="20"/>
    </row>
    <row r="298" spans="1:7" ht="15" customHeight="1" x14ac:dyDescent="0.25">
      <c r="A298" s="21" t="s">
        <v>5</v>
      </c>
      <c r="B298" s="22" t="s">
        <v>6</v>
      </c>
      <c r="C298" s="22" t="s">
        <v>2919</v>
      </c>
      <c r="D298" s="22" t="s">
        <v>2920</v>
      </c>
      <c r="E298" s="22" t="s">
        <v>2921</v>
      </c>
      <c r="F298" s="22" t="s">
        <v>2920</v>
      </c>
    </row>
    <row r="299" spans="1:7" ht="15" customHeight="1" x14ac:dyDescent="0.25">
      <c r="A299" s="23" t="s">
        <v>2940</v>
      </c>
      <c r="B299" s="23" t="s">
        <v>2935</v>
      </c>
      <c r="C299" s="28">
        <v>26185643.83561644</v>
      </c>
      <c r="D299" s="28">
        <f>+C299/$B$285*100</f>
        <v>0.11277326926213524</v>
      </c>
      <c r="E299" s="28">
        <v>26185643.83561644</v>
      </c>
      <c r="F299" s="28">
        <f>+E299/$B$285*100</f>
        <v>0.11277326926213524</v>
      </c>
    </row>
    <row r="300" spans="1:7" ht="15" customHeight="1" x14ac:dyDescent="0.25">
      <c r="B300" s="26" t="s">
        <v>153</v>
      </c>
      <c r="C300" s="27">
        <v>26185643.83561644</v>
      </c>
      <c r="D300" s="28">
        <f>+D299</f>
        <v>0.11277326926213524</v>
      </c>
      <c r="E300" s="27">
        <v>26185643.83561644</v>
      </c>
      <c r="F300" s="28">
        <f>+F299</f>
        <v>0.11277326926213524</v>
      </c>
    </row>
  </sheetData>
  <mergeCells count="21">
    <mergeCell ref="A3:G3"/>
    <mergeCell ref="A2:G2"/>
    <mergeCell ref="A1:B1"/>
    <mergeCell ref="C1:D1"/>
    <mergeCell ref="E1:G1"/>
    <mergeCell ref="A61:G61"/>
    <mergeCell ref="A60:G60"/>
    <mergeCell ref="A6:F6"/>
    <mergeCell ref="A5:G5"/>
    <mergeCell ref="A4:G4"/>
    <mergeCell ref="A255:C255"/>
    <mergeCell ref="A254:G254"/>
    <mergeCell ref="A145:F145"/>
    <mergeCell ref="A144:G144"/>
    <mergeCell ref="A62:F62"/>
    <mergeCell ref="A279:G279"/>
    <mergeCell ref="A268:C268"/>
    <mergeCell ref="A267:G267"/>
    <mergeCell ref="A262:G262"/>
    <mergeCell ref="A287:B287"/>
    <mergeCell ref="A286:G286"/>
  </mergeCells>
  <pageMargins left="0.25" right="0.25" top="0.25" bottom="0.2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Scheme CG</vt:lpstr>
      <vt:lpstr>Scheme SG</vt:lpstr>
      <vt:lpstr>Scheme E - Tier I</vt:lpstr>
      <vt:lpstr>Scheme C - Tier I</vt:lpstr>
      <vt:lpstr>Scheme G - Tier I</vt:lpstr>
      <vt:lpstr>Scheme E - Tier II</vt:lpstr>
      <vt:lpstr>Scheme C - Tier II</vt:lpstr>
      <vt:lpstr>Scheme G - Tier II</vt:lpstr>
      <vt:lpstr>NPS Lite</vt:lpstr>
      <vt:lpstr>Corporate-CG Scheme</vt:lpstr>
      <vt:lpstr>APY</vt:lpstr>
      <vt:lpstr>Scheme A - Tier I</vt:lpstr>
      <vt:lpstr>Scheme  NPS TTS-II</vt:lpstr>
      <vt:lpstr>NPS-II COMPOSITE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Deputy Manager- Systems</cp:lastModifiedBy>
  <dcterms:modified xsi:type="dcterms:W3CDTF">2024-07-02T12:38:43Z</dcterms:modified>
</cp:coreProperties>
</file>